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Obec Zvončín\Desktop\rozpočet\"/>
    </mc:Choice>
  </mc:AlternateContent>
  <xr:revisionPtr revIDLastSave="0" documentId="13_ncr:1_{ACDBAA12-A6A3-4F0D-8B50-5E056B4AA24C}" xr6:coauthVersionLast="47" xr6:coauthVersionMax="47" xr10:uidLastSave="{00000000-0000-0000-0000-000000000000}"/>
  <bookViews>
    <workbookView xWindow="-108" yWindow="-108" windowWidth="23256" windowHeight="12456" xr2:uid="{D4C0C735-D2F6-4A28-B2CF-FA7E0F35E0A8}"/>
  </bookViews>
  <sheets>
    <sheet name="Rozpočet do roku 2025" sheetId="20" r:id="rId1"/>
    <sheet name="export2" sheetId="1" state="hidden" r:id="rId2"/>
    <sheet name="PIVOT keo" sheetId="18" state="hidden" r:id="rId3"/>
  </sheets>
  <definedNames>
    <definedName name="_xlnm._FilterDatabase" localSheetId="1" hidden="1">export2!$A$1:$X$276</definedName>
    <definedName name="_xlnm._FilterDatabase" localSheetId="0" hidden="1">'Rozpočet do roku 2025'!$A$2:$I$268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0" i="20" l="1"/>
  <c r="I131" i="20"/>
  <c r="I74" i="20" l="1"/>
  <c r="I212" i="20" l="1"/>
  <c r="I198" i="20" l="1"/>
  <c r="I316" i="20" l="1"/>
  <c r="H316" i="20"/>
  <c r="G316" i="20"/>
  <c r="F316" i="20"/>
  <c r="I317" i="20"/>
  <c r="H317" i="20"/>
  <c r="G317" i="20"/>
  <c r="F317" i="20"/>
  <c r="I276" i="20"/>
  <c r="H276" i="20"/>
  <c r="G276" i="20"/>
  <c r="F276" i="20"/>
  <c r="I280" i="20"/>
  <c r="H280" i="20"/>
  <c r="G280" i="20"/>
  <c r="F280" i="20"/>
  <c r="I285" i="20"/>
  <c r="H285" i="20"/>
  <c r="G285" i="20"/>
  <c r="F285" i="20"/>
  <c r="I288" i="20"/>
  <c r="H288" i="20"/>
  <c r="G288" i="20"/>
  <c r="F288" i="20"/>
  <c r="I291" i="20"/>
  <c r="H291" i="20"/>
  <c r="G291" i="20"/>
  <c r="F291" i="20"/>
  <c r="I298" i="20"/>
  <c r="H298" i="20"/>
  <c r="G298" i="20"/>
  <c r="F298" i="20"/>
  <c r="I301" i="20"/>
  <c r="H301" i="20"/>
  <c r="G301" i="20"/>
  <c r="F301" i="20"/>
  <c r="I303" i="20"/>
  <c r="H303" i="20"/>
  <c r="G303" i="20"/>
  <c r="F303" i="20"/>
  <c r="I305" i="20"/>
  <c r="H305" i="20"/>
  <c r="G305" i="20"/>
  <c r="F305" i="20"/>
  <c r="I309" i="20"/>
  <c r="H309" i="20"/>
  <c r="G309" i="20"/>
  <c r="F309" i="20"/>
  <c r="G275" i="20" l="1"/>
  <c r="F275" i="20"/>
  <c r="H275" i="20"/>
  <c r="I275" i="20"/>
  <c r="I5" i="20"/>
  <c r="H5" i="20"/>
  <c r="G5" i="20"/>
  <c r="F5" i="20"/>
  <c r="I82" i="20"/>
  <c r="H82" i="20"/>
  <c r="G82" i="20"/>
  <c r="F82" i="20"/>
  <c r="I100" i="20"/>
  <c r="H100" i="20"/>
  <c r="G100" i="20"/>
  <c r="F100" i="20"/>
  <c r="I102" i="20"/>
  <c r="H102" i="20"/>
  <c r="G102" i="20"/>
  <c r="F102" i="20"/>
  <c r="I104" i="20"/>
  <c r="H104" i="20"/>
  <c r="G104" i="20"/>
  <c r="F104" i="20"/>
  <c r="I106" i="20"/>
  <c r="H106" i="20"/>
  <c r="G106" i="20"/>
  <c r="F106" i="20"/>
  <c r="I111" i="20"/>
  <c r="H111" i="20"/>
  <c r="G111" i="20"/>
  <c r="F111" i="20"/>
  <c r="I115" i="20"/>
  <c r="H115" i="20"/>
  <c r="G115" i="20"/>
  <c r="F115" i="20"/>
  <c r="I119" i="20"/>
  <c r="H119" i="20"/>
  <c r="G119" i="20"/>
  <c r="F119" i="20"/>
  <c r="I126" i="20"/>
  <c r="H126" i="20"/>
  <c r="G126" i="20"/>
  <c r="F126" i="20"/>
  <c r="H131" i="20"/>
  <c r="G131" i="20"/>
  <c r="F131" i="20"/>
  <c r="I138" i="20"/>
  <c r="H138" i="20"/>
  <c r="G138" i="20"/>
  <c r="F138" i="20"/>
  <c r="I147" i="20"/>
  <c r="H147" i="20"/>
  <c r="G147" i="20"/>
  <c r="F147" i="20"/>
  <c r="I151" i="20"/>
  <c r="H151" i="20"/>
  <c r="G151" i="20"/>
  <c r="F151" i="20"/>
  <c r="I161" i="20"/>
  <c r="H161" i="20"/>
  <c r="G161" i="20"/>
  <c r="F161" i="20"/>
  <c r="I167" i="20"/>
  <c r="H167" i="20"/>
  <c r="G167" i="20"/>
  <c r="F167" i="20"/>
  <c r="I227" i="20"/>
  <c r="H227" i="20"/>
  <c r="G227" i="20"/>
  <c r="F227" i="20"/>
  <c r="I230" i="20"/>
  <c r="H230" i="20"/>
  <c r="G230" i="20"/>
  <c r="F230" i="20"/>
  <c r="I261" i="20"/>
  <c r="H261" i="20"/>
  <c r="G261" i="20"/>
  <c r="F261" i="20"/>
  <c r="I264" i="20"/>
  <c r="H264" i="20"/>
  <c r="G264" i="20"/>
  <c r="F264" i="20"/>
  <c r="I266" i="20"/>
  <c r="H266" i="20"/>
  <c r="G266" i="20"/>
  <c r="F266" i="20"/>
  <c r="F4" i="20" l="1"/>
  <c r="G4" i="20"/>
  <c r="H4" i="20"/>
  <c r="I4" i="20"/>
  <c r="F3" i="1"/>
  <c r="G3" i="1"/>
  <c r="F4" i="1"/>
  <c r="G4" i="1"/>
  <c r="F5" i="1"/>
  <c r="G5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52" i="1"/>
  <c r="G52" i="1"/>
  <c r="F53" i="1"/>
  <c r="G53" i="1"/>
  <c r="F54" i="1"/>
  <c r="G54" i="1"/>
  <c r="F55" i="1"/>
  <c r="G55" i="1"/>
  <c r="F56" i="1"/>
  <c r="G56" i="1"/>
  <c r="F57" i="1"/>
  <c r="G57" i="1"/>
  <c r="F58" i="1"/>
  <c r="G58" i="1"/>
  <c r="F59" i="1"/>
  <c r="G59" i="1"/>
  <c r="F60" i="1"/>
  <c r="G60" i="1"/>
  <c r="F61" i="1"/>
  <c r="G61" i="1"/>
  <c r="F62" i="1"/>
  <c r="G62" i="1"/>
  <c r="F63" i="1"/>
  <c r="G63" i="1"/>
  <c r="F64" i="1"/>
  <c r="G64" i="1"/>
  <c r="F65" i="1"/>
  <c r="G65" i="1"/>
  <c r="F66" i="1"/>
  <c r="G66" i="1"/>
  <c r="F67" i="1"/>
  <c r="G67" i="1"/>
  <c r="F68" i="1"/>
  <c r="G68" i="1"/>
  <c r="F69" i="1"/>
  <c r="G69" i="1"/>
  <c r="F70" i="1"/>
  <c r="G70" i="1"/>
  <c r="F71" i="1"/>
  <c r="G71" i="1"/>
  <c r="F72" i="1"/>
  <c r="G72" i="1"/>
  <c r="F73" i="1"/>
  <c r="G73" i="1"/>
  <c r="F74" i="1"/>
  <c r="G74" i="1"/>
  <c r="F75" i="1"/>
  <c r="G75" i="1"/>
  <c r="F76" i="1"/>
  <c r="G76" i="1"/>
  <c r="F77" i="1"/>
  <c r="G77" i="1"/>
  <c r="F78" i="1"/>
  <c r="G78" i="1"/>
  <c r="F79" i="1"/>
  <c r="G79" i="1"/>
  <c r="F80" i="1"/>
  <c r="G80" i="1"/>
  <c r="F81" i="1"/>
  <c r="G81" i="1"/>
  <c r="F82" i="1"/>
  <c r="G82" i="1"/>
  <c r="F83" i="1"/>
  <c r="G83" i="1"/>
  <c r="F84" i="1"/>
  <c r="G84" i="1"/>
  <c r="F85" i="1"/>
  <c r="G85" i="1"/>
  <c r="F86" i="1"/>
  <c r="G86" i="1"/>
  <c r="F87" i="1"/>
  <c r="G87" i="1"/>
  <c r="F88" i="1"/>
  <c r="G88" i="1"/>
  <c r="F89" i="1"/>
  <c r="G89" i="1"/>
  <c r="F90" i="1"/>
  <c r="G90" i="1"/>
  <c r="F91" i="1"/>
  <c r="G91" i="1"/>
  <c r="F92" i="1"/>
  <c r="G92" i="1"/>
  <c r="F93" i="1"/>
  <c r="G93" i="1"/>
  <c r="F94" i="1"/>
  <c r="G94" i="1"/>
  <c r="F95" i="1"/>
  <c r="G95" i="1"/>
  <c r="F96" i="1"/>
  <c r="G96" i="1"/>
  <c r="F97" i="1"/>
  <c r="G97" i="1"/>
  <c r="F98" i="1"/>
  <c r="G98" i="1"/>
  <c r="F99" i="1"/>
  <c r="G99" i="1"/>
  <c r="F100" i="1"/>
  <c r="G100" i="1"/>
  <c r="F101" i="1"/>
  <c r="G101" i="1"/>
  <c r="F102" i="1"/>
  <c r="G102" i="1"/>
  <c r="F103" i="1"/>
  <c r="G103" i="1"/>
  <c r="F104" i="1"/>
  <c r="G104" i="1"/>
  <c r="F105" i="1"/>
  <c r="G105" i="1"/>
  <c r="F106" i="1"/>
  <c r="G106" i="1"/>
  <c r="F107" i="1"/>
  <c r="G107" i="1"/>
  <c r="F108" i="1"/>
  <c r="G108" i="1"/>
  <c r="F109" i="1"/>
  <c r="G109" i="1"/>
  <c r="F110" i="1"/>
  <c r="G110" i="1"/>
  <c r="F111" i="1"/>
  <c r="G111" i="1"/>
  <c r="F112" i="1"/>
  <c r="G112" i="1"/>
  <c r="F113" i="1"/>
  <c r="G113" i="1"/>
  <c r="F114" i="1"/>
  <c r="G114" i="1"/>
  <c r="F115" i="1"/>
  <c r="G115" i="1"/>
  <c r="F116" i="1"/>
  <c r="G116" i="1"/>
  <c r="F117" i="1"/>
  <c r="G117" i="1"/>
  <c r="F118" i="1"/>
  <c r="G118" i="1"/>
  <c r="F119" i="1"/>
  <c r="G119" i="1"/>
  <c r="F120" i="1"/>
  <c r="G120" i="1"/>
  <c r="F121" i="1"/>
  <c r="G121" i="1"/>
  <c r="F122" i="1"/>
  <c r="G122" i="1"/>
  <c r="F123" i="1"/>
  <c r="G123" i="1"/>
  <c r="F124" i="1"/>
  <c r="G124" i="1"/>
  <c r="F125" i="1"/>
  <c r="G125" i="1"/>
  <c r="F126" i="1"/>
  <c r="G126" i="1"/>
  <c r="F127" i="1"/>
  <c r="G127" i="1"/>
  <c r="F128" i="1"/>
  <c r="G128" i="1"/>
  <c r="F129" i="1"/>
  <c r="G129" i="1"/>
  <c r="F130" i="1"/>
  <c r="G130" i="1"/>
  <c r="F131" i="1"/>
  <c r="G131" i="1"/>
  <c r="F132" i="1"/>
  <c r="G132" i="1"/>
  <c r="F133" i="1"/>
  <c r="G133" i="1"/>
  <c r="F134" i="1"/>
  <c r="G134" i="1"/>
  <c r="F135" i="1"/>
  <c r="G135" i="1"/>
  <c r="F136" i="1"/>
  <c r="G136" i="1"/>
  <c r="F137" i="1"/>
  <c r="G137" i="1"/>
  <c r="F138" i="1"/>
  <c r="G138" i="1"/>
  <c r="F139" i="1"/>
  <c r="G139" i="1"/>
  <c r="F140" i="1"/>
  <c r="G140" i="1"/>
  <c r="F141" i="1"/>
  <c r="G141" i="1"/>
  <c r="F142" i="1"/>
  <c r="G142" i="1"/>
  <c r="F143" i="1"/>
  <c r="G143" i="1"/>
  <c r="F144" i="1"/>
  <c r="G144" i="1"/>
  <c r="F145" i="1"/>
  <c r="G145" i="1"/>
  <c r="F146" i="1"/>
  <c r="G146" i="1"/>
  <c r="F147" i="1"/>
  <c r="G147" i="1"/>
  <c r="F148" i="1"/>
  <c r="G148" i="1"/>
  <c r="F149" i="1"/>
  <c r="G149" i="1"/>
  <c r="F150" i="1"/>
  <c r="G150" i="1"/>
  <c r="F151" i="1"/>
  <c r="G151" i="1"/>
  <c r="F152" i="1"/>
  <c r="G152" i="1"/>
  <c r="F153" i="1"/>
  <c r="G153" i="1"/>
  <c r="F154" i="1"/>
  <c r="G154" i="1"/>
  <c r="F155" i="1"/>
  <c r="G155" i="1"/>
  <c r="F156" i="1"/>
  <c r="G156" i="1"/>
  <c r="F157" i="1"/>
  <c r="G157" i="1"/>
  <c r="F158" i="1"/>
  <c r="G158" i="1"/>
  <c r="F159" i="1"/>
  <c r="G159" i="1"/>
  <c r="F160" i="1"/>
  <c r="G160" i="1"/>
  <c r="F161" i="1"/>
  <c r="G161" i="1"/>
  <c r="F162" i="1"/>
  <c r="G162" i="1"/>
  <c r="F163" i="1"/>
  <c r="G163" i="1"/>
  <c r="F164" i="1"/>
  <c r="G164" i="1"/>
  <c r="F165" i="1"/>
  <c r="G165" i="1"/>
  <c r="F166" i="1"/>
  <c r="G166" i="1"/>
  <c r="F167" i="1"/>
  <c r="G167" i="1"/>
  <c r="F168" i="1"/>
  <c r="G168" i="1"/>
  <c r="F169" i="1"/>
  <c r="G169" i="1"/>
  <c r="F170" i="1"/>
  <c r="G170" i="1"/>
  <c r="F171" i="1"/>
  <c r="G171" i="1"/>
  <c r="F172" i="1"/>
  <c r="G172" i="1"/>
  <c r="F173" i="1"/>
  <c r="G173" i="1"/>
  <c r="F174" i="1"/>
  <c r="G174" i="1"/>
  <c r="F175" i="1"/>
  <c r="G175" i="1"/>
  <c r="F176" i="1"/>
  <c r="G176" i="1"/>
  <c r="F177" i="1"/>
  <c r="G177" i="1"/>
  <c r="F178" i="1"/>
  <c r="G178" i="1"/>
  <c r="F179" i="1"/>
  <c r="G179" i="1"/>
  <c r="F180" i="1"/>
  <c r="G180" i="1"/>
  <c r="F181" i="1"/>
  <c r="G181" i="1"/>
  <c r="F182" i="1"/>
  <c r="G182" i="1"/>
  <c r="F183" i="1"/>
  <c r="G183" i="1"/>
  <c r="F184" i="1"/>
  <c r="G184" i="1"/>
  <c r="F185" i="1"/>
  <c r="G185" i="1"/>
  <c r="F186" i="1"/>
  <c r="G186" i="1"/>
  <c r="F187" i="1"/>
  <c r="G187" i="1"/>
  <c r="F188" i="1"/>
  <c r="G188" i="1"/>
  <c r="F189" i="1"/>
  <c r="G189" i="1"/>
  <c r="F190" i="1"/>
  <c r="G190" i="1"/>
  <c r="F191" i="1"/>
  <c r="G191" i="1"/>
  <c r="F192" i="1"/>
  <c r="G192" i="1"/>
  <c r="F193" i="1"/>
  <c r="G193" i="1"/>
  <c r="F194" i="1"/>
  <c r="G194" i="1"/>
  <c r="F195" i="1"/>
  <c r="G195" i="1"/>
  <c r="F196" i="1"/>
  <c r="G196" i="1"/>
  <c r="F197" i="1"/>
  <c r="G197" i="1"/>
  <c r="F198" i="1"/>
  <c r="G198" i="1"/>
  <c r="F199" i="1"/>
  <c r="G199" i="1"/>
  <c r="F200" i="1"/>
  <c r="G200" i="1"/>
  <c r="F201" i="1"/>
  <c r="G201" i="1"/>
  <c r="F202" i="1"/>
  <c r="G202" i="1"/>
  <c r="F203" i="1"/>
  <c r="G203" i="1"/>
  <c r="F204" i="1"/>
  <c r="G204" i="1"/>
  <c r="F205" i="1"/>
  <c r="G205" i="1"/>
  <c r="F206" i="1"/>
  <c r="G206" i="1"/>
  <c r="F207" i="1"/>
  <c r="G207" i="1"/>
  <c r="F208" i="1"/>
  <c r="G208" i="1"/>
  <c r="F209" i="1"/>
  <c r="G209" i="1"/>
  <c r="F210" i="1"/>
  <c r="G210" i="1"/>
  <c r="F211" i="1"/>
  <c r="G211" i="1"/>
  <c r="F212" i="1"/>
  <c r="G212" i="1"/>
  <c r="F213" i="1"/>
  <c r="G213" i="1"/>
  <c r="F214" i="1"/>
  <c r="G214" i="1"/>
  <c r="F215" i="1"/>
  <c r="G215" i="1"/>
  <c r="F216" i="1"/>
  <c r="G216" i="1"/>
  <c r="F217" i="1"/>
  <c r="G217" i="1"/>
  <c r="F218" i="1"/>
  <c r="G218" i="1"/>
  <c r="F219" i="1"/>
  <c r="G219" i="1"/>
  <c r="F220" i="1"/>
  <c r="G220" i="1"/>
  <c r="F221" i="1"/>
  <c r="G221" i="1"/>
  <c r="F222" i="1"/>
  <c r="G222" i="1"/>
  <c r="F223" i="1"/>
  <c r="G223" i="1"/>
  <c r="F224" i="1"/>
  <c r="G224" i="1"/>
  <c r="F225" i="1"/>
  <c r="G225" i="1"/>
  <c r="F226" i="1"/>
  <c r="G226" i="1"/>
  <c r="F227" i="1"/>
  <c r="G227" i="1"/>
  <c r="F228" i="1"/>
  <c r="G228" i="1"/>
  <c r="F229" i="1"/>
  <c r="G229" i="1"/>
  <c r="F230" i="1"/>
  <c r="G230" i="1"/>
  <c r="F231" i="1"/>
  <c r="G231" i="1"/>
  <c r="F232" i="1"/>
  <c r="G232" i="1"/>
  <c r="F233" i="1"/>
  <c r="G233" i="1"/>
  <c r="F234" i="1"/>
  <c r="G234" i="1"/>
  <c r="F235" i="1"/>
  <c r="G235" i="1"/>
  <c r="F236" i="1"/>
  <c r="G236" i="1"/>
  <c r="F237" i="1"/>
  <c r="G237" i="1"/>
  <c r="F238" i="1"/>
  <c r="G238" i="1"/>
  <c r="F239" i="1"/>
  <c r="G239" i="1"/>
  <c r="F240" i="1"/>
  <c r="G240" i="1"/>
  <c r="F241" i="1"/>
  <c r="G241" i="1"/>
  <c r="F242" i="1"/>
  <c r="G242" i="1"/>
  <c r="F243" i="1"/>
  <c r="G243" i="1"/>
  <c r="F244" i="1"/>
  <c r="G244" i="1"/>
  <c r="F245" i="1"/>
  <c r="G245" i="1"/>
  <c r="F246" i="1"/>
  <c r="G246" i="1"/>
  <c r="F247" i="1"/>
  <c r="G247" i="1"/>
  <c r="F248" i="1"/>
  <c r="G248" i="1"/>
  <c r="F249" i="1"/>
  <c r="G249" i="1"/>
  <c r="F250" i="1"/>
  <c r="G250" i="1"/>
  <c r="F251" i="1"/>
  <c r="G251" i="1"/>
  <c r="F252" i="1"/>
  <c r="G252" i="1"/>
  <c r="F253" i="1"/>
  <c r="G253" i="1"/>
  <c r="F254" i="1"/>
  <c r="G254" i="1"/>
  <c r="F255" i="1"/>
  <c r="G255" i="1"/>
  <c r="F256" i="1"/>
  <c r="G256" i="1"/>
  <c r="F257" i="1"/>
  <c r="G257" i="1"/>
  <c r="F258" i="1"/>
  <c r="G258" i="1"/>
  <c r="F259" i="1"/>
  <c r="G259" i="1"/>
  <c r="F260" i="1"/>
  <c r="G260" i="1"/>
  <c r="F261" i="1"/>
  <c r="G261" i="1"/>
  <c r="F262" i="1"/>
  <c r="G262" i="1"/>
  <c r="F263" i="1"/>
  <c r="G263" i="1"/>
  <c r="F264" i="1"/>
  <c r="G264" i="1"/>
  <c r="F265" i="1"/>
  <c r="G265" i="1"/>
  <c r="F266" i="1"/>
  <c r="G266" i="1"/>
  <c r="F267" i="1"/>
  <c r="G267" i="1"/>
  <c r="F268" i="1"/>
  <c r="G268" i="1"/>
  <c r="F269" i="1"/>
  <c r="G269" i="1"/>
  <c r="F270" i="1"/>
  <c r="G270" i="1"/>
  <c r="F271" i="1"/>
  <c r="G271" i="1"/>
  <c r="F272" i="1"/>
  <c r="G272" i="1"/>
  <c r="F273" i="1"/>
  <c r="G273" i="1"/>
  <c r="F274" i="1"/>
  <c r="G274" i="1"/>
  <c r="F275" i="1"/>
  <c r="G275" i="1"/>
  <c r="G2" i="1"/>
  <c r="F2" i="1"/>
</calcChain>
</file>

<file path=xl/sharedStrings.xml><?xml version="1.0" encoding="utf-8"?>
<sst xmlns="http://schemas.openxmlformats.org/spreadsheetml/2006/main" count="6836" uniqueCount="440">
  <si>
    <t>Pr1</t>
  </si>
  <si>
    <t>Pr2</t>
  </si>
  <si>
    <t>Pr3</t>
  </si>
  <si>
    <t>Dru</t>
  </si>
  <si>
    <t>Zdr</t>
  </si>
  <si>
    <t>Zdt</t>
  </si>
  <si>
    <t>Kap</t>
  </si>
  <si>
    <t>Odd</t>
  </si>
  <si>
    <t>Sku</t>
  </si>
  <si>
    <t>Tr1</t>
  </si>
  <si>
    <t>Tr2</t>
  </si>
  <si>
    <t>Ek1</t>
  </si>
  <si>
    <t>Ek2</t>
  </si>
  <si>
    <t>Gra</t>
  </si>
  <si>
    <t>Text</t>
  </si>
  <si>
    <t>Sku2021</t>
  </si>
  <si>
    <t>Sku2022</t>
  </si>
  <si>
    <t>Sch2023</t>
  </si>
  <si>
    <t>Upr2023</t>
  </si>
  <si>
    <t>Sku2023</t>
  </si>
  <si>
    <t>Oca2023</t>
  </si>
  <si>
    <t>Rok2024</t>
  </si>
  <si>
    <t>Rok2025</t>
  </si>
  <si>
    <t>Rok2026</t>
  </si>
  <si>
    <t/>
  </si>
  <si>
    <t>1</t>
  </si>
  <si>
    <t>1AC1</t>
  </si>
  <si>
    <t>09</t>
  </si>
  <si>
    <t>611</t>
  </si>
  <si>
    <t>Tar.pl.,os.pl.,zákl.pl.,funk.plat pol.,p</t>
  </si>
  <si>
    <t>1AC2</t>
  </si>
  <si>
    <t>41</t>
  </si>
  <si>
    <t>01</t>
  </si>
  <si>
    <t>6</t>
  </si>
  <si>
    <t>0</t>
  </si>
  <si>
    <t>612</t>
  </si>
  <si>
    <t>001</t>
  </si>
  <si>
    <t>Osobný príplatok</t>
  </si>
  <si>
    <t>614</t>
  </si>
  <si>
    <t>Odmeny</t>
  </si>
  <si>
    <t>111</t>
  </si>
  <si>
    <t>Odmeny CO</t>
  </si>
  <si>
    <t>Odmeny komunálne voľby</t>
  </si>
  <si>
    <t>Odmeny europarlament</t>
  </si>
  <si>
    <t>2</t>
  </si>
  <si>
    <t>Odmeny prezidentské voľby</t>
  </si>
  <si>
    <t>616</t>
  </si>
  <si>
    <t>Doplatok k platu a ďalší plat</t>
  </si>
  <si>
    <t>621</t>
  </si>
  <si>
    <t>Poistné do Všeobecnej zdravotnej poisťov</t>
  </si>
  <si>
    <t>Poistné do VŠZP kom. voľby</t>
  </si>
  <si>
    <t>Poistné do VŠZP prezident. voľby</t>
  </si>
  <si>
    <t>623</t>
  </si>
  <si>
    <t>Poistné do ostatných zdravotných poisťov</t>
  </si>
  <si>
    <t>625</t>
  </si>
  <si>
    <t>Poistné na nemocenské poistenie</t>
  </si>
  <si>
    <t>Poistné na nemocenské poistenie kom.voľb</t>
  </si>
  <si>
    <t>002</t>
  </si>
  <si>
    <t>Poistné na starobné poist. prezid. voľby</t>
  </si>
  <si>
    <t>Poistné na starobné poistenie</t>
  </si>
  <si>
    <t>Poistné na starobné poistenie kom. voľby</t>
  </si>
  <si>
    <t>003</t>
  </si>
  <si>
    <t>Poistné na úrazové poistenie</t>
  </si>
  <si>
    <t>Poistné na úrazové poistenie voľby</t>
  </si>
  <si>
    <t>004</t>
  </si>
  <si>
    <t>Na invalidné poistenie</t>
  </si>
  <si>
    <t>Na invalidné poistenie kom. voľby</t>
  </si>
  <si>
    <t>005</t>
  </si>
  <si>
    <t>Na poistenie v nezamestnanosti</t>
  </si>
  <si>
    <t>Na poistenie v nezamestnanosti kom.voľby</t>
  </si>
  <si>
    <t>007</t>
  </si>
  <si>
    <t>Na poistenie do rezervného fondu solidar</t>
  </si>
  <si>
    <t>Na poistenie do RF solidar kom.voľby</t>
  </si>
  <si>
    <t>627</t>
  </si>
  <si>
    <t>Príspevok do doplnkových dôchodkových po</t>
  </si>
  <si>
    <t>631</t>
  </si>
  <si>
    <t>Cestovné náhrady  - tuzemské</t>
  </si>
  <si>
    <t>5</t>
  </si>
  <si>
    <t>632</t>
  </si>
  <si>
    <t>Energie</t>
  </si>
  <si>
    <t>08</t>
  </si>
  <si>
    <t>4</t>
  </si>
  <si>
    <t>Energie MŠ</t>
  </si>
  <si>
    <t>Energie ŠR</t>
  </si>
  <si>
    <t>Energie zo ŠR</t>
  </si>
  <si>
    <t>Vodné, stočné</t>
  </si>
  <si>
    <t>Poštové služby a telekomunikačné služby</t>
  </si>
  <si>
    <t>Poštové služby voľby</t>
  </si>
  <si>
    <t>Komunikačná infraštruktúra</t>
  </si>
  <si>
    <t>Komunikačná infraštruktúra komunál. voľb</t>
  </si>
  <si>
    <t>Komunikačná infraštruktúra ŠJ</t>
  </si>
  <si>
    <t>Telekomunikačné služby referendum</t>
  </si>
  <si>
    <t>633</t>
  </si>
  <si>
    <t>Interiérové vybavenie</t>
  </si>
  <si>
    <t>Interiérové vybavenie spol miest pri MŠ</t>
  </si>
  <si>
    <t>Interiérové vybavenie SODB</t>
  </si>
  <si>
    <t>Výpočtová technika</t>
  </si>
  <si>
    <t>Výpočtová technika SODB</t>
  </si>
  <si>
    <t>Prevádz. stroje, prístroje, zariadenia</t>
  </si>
  <si>
    <t>Prevádzkové stroje, prístroje, zariadeni</t>
  </si>
  <si>
    <t>05</t>
  </si>
  <si>
    <t>06</t>
  </si>
  <si>
    <t>006</t>
  </si>
  <si>
    <t>Všeobecný materiál</t>
  </si>
  <si>
    <t>04</t>
  </si>
  <si>
    <t>10</t>
  </si>
  <si>
    <t>Všeobecný materiál kom voľby</t>
  </si>
  <si>
    <t>Všeobecný materiál predškoláci</t>
  </si>
  <si>
    <t>Všeobecný materiál REGOP</t>
  </si>
  <si>
    <t>Všeobecný materiál prezident. voľby</t>
  </si>
  <si>
    <t>009</t>
  </si>
  <si>
    <t>Knihy, časopisy, noviny, učebnice KŠU</t>
  </si>
  <si>
    <t>Knihy, časopisy, noviny, učebnice, učebn</t>
  </si>
  <si>
    <t>010</t>
  </si>
  <si>
    <t>Pracovné odevy, obuv a pracovné pomôcky</t>
  </si>
  <si>
    <t>011</t>
  </si>
  <si>
    <t>Potraviny</t>
  </si>
  <si>
    <t>72f</t>
  </si>
  <si>
    <t>Potraviny UPSVaR predškoláci</t>
  </si>
  <si>
    <t>013</t>
  </si>
  <si>
    <t>Softvér</t>
  </si>
  <si>
    <t>015</t>
  </si>
  <si>
    <t>Palivá - služ. auto</t>
  </si>
  <si>
    <t>Palivá ako zdroj energie</t>
  </si>
  <si>
    <t>016</t>
  </si>
  <si>
    <t>Reprezentačné</t>
  </si>
  <si>
    <t>Reprezentačné komunálne voľby</t>
  </si>
  <si>
    <t>018</t>
  </si>
  <si>
    <t>Licencie</t>
  </si>
  <si>
    <t>634</t>
  </si>
  <si>
    <t>Servis, údržba, opravy a výdavky s tým s</t>
  </si>
  <si>
    <t>Prepravné a nájom dopravných prostriedko</t>
  </si>
  <si>
    <t>Karty, známky, poplatky</t>
  </si>
  <si>
    <t>635</t>
  </si>
  <si>
    <t>Rutinná a štandardná údržba výpočtovej t</t>
  </si>
  <si>
    <t>Rutinná a štand.údržba prevádz.strojov,</t>
  </si>
  <si>
    <t>Rutinná a štandardná údržba budov, objek</t>
  </si>
  <si>
    <t>3</t>
  </si>
  <si>
    <t>Rutinná a štandard.údržba softvéru</t>
  </si>
  <si>
    <t>636</t>
  </si>
  <si>
    <t>Nájomné za nájom budov, objektov alebo i</t>
  </si>
  <si>
    <t>Nájomné za nájom VO</t>
  </si>
  <si>
    <t>Nájomné za nájom prev.strojov,prístr.,za</t>
  </si>
  <si>
    <t>Nájomné za nájom špec.strojov,prístr.,za</t>
  </si>
  <si>
    <t>637</t>
  </si>
  <si>
    <t>Školenia, kurzy, semináre, porady, konfe</t>
  </si>
  <si>
    <t>Konkurzy a súťaže</t>
  </si>
  <si>
    <t>Propagácia, reklama a inzercia</t>
  </si>
  <si>
    <t>07</t>
  </si>
  <si>
    <t>Všeobecné služby</t>
  </si>
  <si>
    <t>03</t>
  </si>
  <si>
    <t>Všeobecné služby -  výrub</t>
  </si>
  <si>
    <t>Špeciálne služby (cyklotrasa)</t>
  </si>
  <si>
    <t>Špeciálne služby (projekty)</t>
  </si>
  <si>
    <t>Špeciálne služby auditorske služby</t>
  </si>
  <si>
    <t>Náhrady- lekársky posudok</t>
  </si>
  <si>
    <t>Náhrady</t>
  </si>
  <si>
    <t>02</t>
  </si>
  <si>
    <t>Náhrady COVID</t>
  </si>
  <si>
    <t>Náhrady dobrovoľ.  COVID</t>
  </si>
  <si>
    <t>Náhrada mzdy a platu</t>
  </si>
  <si>
    <t>Štúdie, expertízy, posudky</t>
  </si>
  <si>
    <t>012</t>
  </si>
  <si>
    <t>Poplatky a odvody</t>
  </si>
  <si>
    <t>014</t>
  </si>
  <si>
    <t>Stravovanie</t>
  </si>
  <si>
    <t>Stravovanie komunálne voľby</t>
  </si>
  <si>
    <t>Poistné</t>
  </si>
  <si>
    <t>Prídel do sociálneho fondu</t>
  </si>
  <si>
    <t>026</t>
  </si>
  <si>
    <t>Odmeny a príspevky (poslanci)</t>
  </si>
  <si>
    <t>Referendum - Odmeny a príspevky</t>
  </si>
  <si>
    <t>027</t>
  </si>
  <si>
    <t>Odmeny zam. mimo prac. pomer-voľby</t>
  </si>
  <si>
    <t>Odmeny zam.v mimopr. pomer SOBD</t>
  </si>
  <si>
    <t>Odmeny zamestnancov mimopracovného pomer</t>
  </si>
  <si>
    <t>035</t>
  </si>
  <si>
    <t>Dane - miestny rozhlas</t>
  </si>
  <si>
    <t>131L</t>
  </si>
  <si>
    <t>037</t>
  </si>
  <si>
    <t>Vratky</t>
  </si>
  <si>
    <t>131M</t>
  </si>
  <si>
    <t>Vratky UPSVAr</t>
  </si>
  <si>
    <t>641</t>
  </si>
  <si>
    <t>Bežné transf. príspevkovej organizáciiŽP</t>
  </si>
  <si>
    <t>Bežné transfery príspevkovej organizácii</t>
  </si>
  <si>
    <t>Bežné transferyPO - PZ</t>
  </si>
  <si>
    <t>Príspevok TJ 06/2022</t>
  </si>
  <si>
    <t>Bežné transfery obci</t>
  </si>
  <si>
    <t>Bežné transfery obci na úhradu nákladov</t>
  </si>
  <si>
    <t>642</t>
  </si>
  <si>
    <t>Bežné transfery občianskemu združeniu, n</t>
  </si>
  <si>
    <t>9</t>
  </si>
  <si>
    <t>Bežné transfery OP Zelená</t>
  </si>
  <si>
    <t>Bežné transfery na členské príspevky</t>
  </si>
  <si>
    <t>Bežné transfery na odstupné</t>
  </si>
  <si>
    <t>Bežné transfery na odchodné</t>
  </si>
  <si>
    <t>11UA</t>
  </si>
  <si>
    <t>Bežné transfery jednotlivcovi</t>
  </si>
  <si>
    <t>Fin. príspevok ŠJ</t>
  </si>
  <si>
    <t>Finančný príspevok</t>
  </si>
  <si>
    <t>Bežné transfery na nemocenské dávky</t>
  </si>
  <si>
    <t>Bežné transfery na dávku v hmot.núdzi a</t>
  </si>
  <si>
    <t>7</t>
  </si>
  <si>
    <t>651</t>
  </si>
  <si>
    <t>Splácanie úrokov banke a pobočke zahrani</t>
  </si>
  <si>
    <t>711</t>
  </si>
  <si>
    <t>Nákup softvéru</t>
  </si>
  <si>
    <t>Ostatných nehmotných aktív</t>
  </si>
  <si>
    <t>713</t>
  </si>
  <si>
    <t>Nákup prevádzk.str.,prístrojov,zariadení</t>
  </si>
  <si>
    <t>46</t>
  </si>
  <si>
    <t>Pieskovisko MŠ</t>
  </si>
  <si>
    <t>Nákup prevádzk.str.,- kamery</t>
  </si>
  <si>
    <t>Nákup prevádzk.str.,- rozhlas</t>
  </si>
  <si>
    <t>716</t>
  </si>
  <si>
    <t>príp.a.proj.dok- II chodník</t>
  </si>
  <si>
    <t>projekt.dokumentacia vodovod</t>
  </si>
  <si>
    <t>Prípravná a projektová dokumentácia</t>
  </si>
  <si>
    <t>717</t>
  </si>
  <si>
    <t>chodnik II etapa</t>
  </si>
  <si>
    <t>Realizácia nových stavieb -zábradlie</t>
  </si>
  <si>
    <t>Realizácia nových stavieb</t>
  </si>
  <si>
    <t>71</t>
  </si>
  <si>
    <t>Realizácia nových stavieb chodníky</t>
  </si>
  <si>
    <t>Realizácia nových stavieb vodovod</t>
  </si>
  <si>
    <t>Rekonštrukcia a modernizácia</t>
  </si>
  <si>
    <t>Rekonštrukcia a modernizácia DS</t>
  </si>
  <si>
    <t>Rekonštrukcia kotolne OCU</t>
  </si>
  <si>
    <t>MŠ rekonštrukcia podlahy a koberec</t>
  </si>
  <si>
    <t>Rek. a mod. - zastávky</t>
  </si>
  <si>
    <t>718</t>
  </si>
  <si>
    <t>defiblirátor</t>
  </si>
  <si>
    <t>821</t>
  </si>
  <si>
    <t>Z bankových úverov dlhodobých</t>
  </si>
  <si>
    <t>000</t>
  </si>
  <si>
    <t>do výšky 40% - zvýšenie 15%</t>
  </si>
  <si>
    <t xml:space="preserve"> skutočné plnenie</t>
  </si>
  <si>
    <t xml:space="preserve">skutočné plnenie </t>
  </si>
  <si>
    <t>schválený rozpočet</t>
  </si>
  <si>
    <t>očakávaná skutočnosť</t>
  </si>
  <si>
    <t>Celkový súčet</t>
  </si>
  <si>
    <t>Hodnoty</t>
  </si>
  <si>
    <t>Súčet z Sku2022</t>
  </si>
  <si>
    <t>Súčet z Sku2023</t>
  </si>
  <si>
    <t>Súčet z Rok2024</t>
  </si>
  <si>
    <t>01.1.1</t>
  </si>
  <si>
    <t>01.6.0</t>
  </si>
  <si>
    <t>01.7.0</t>
  </si>
  <si>
    <t>02.2.0</t>
  </si>
  <si>
    <t>03.2.0</t>
  </si>
  <si>
    <t>04.2.3</t>
  </si>
  <si>
    <t>04.5.1</t>
  </si>
  <si>
    <t>05.1.0</t>
  </si>
  <si>
    <t>06.1.0</t>
  </si>
  <si>
    <t>06.2.0</t>
  </si>
  <si>
    <t>06.4.0</t>
  </si>
  <si>
    <t>07.4.0</t>
  </si>
  <si>
    <t>08.1.0</t>
  </si>
  <si>
    <t>08.2.0</t>
  </si>
  <si>
    <t>08.3.0</t>
  </si>
  <si>
    <t>08.4.0</t>
  </si>
  <si>
    <t>08.6.0</t>
  </si>
  <si>
    <t>09.1.1</t>
  </si>
  <si>
    <t>09.5.0</t>
  </si>
  <si>
    <t>09.6.0</t>
  </si>
  <si>
    <t>10.2.0</t>
  </si>
  <si>
    <t>10.4.0</t>
  </si>
  <si>
    <t>10.9.0</t>
  </si>
  <si>
    <t xml:space="preserve">01 1 1     Verejná  správa </t>
  </si>
  <si>
    <t>01 6 0      Voľby, referendum</t>
  </si>
  <si>
    <t>01 7 0     Transakcia verejného dlhu</t>
  </si>
  <si>
    <t>03 2 0     Ochrana pred požiarmi</t>
  </si>
  <si>
    <t>04 5 1     Cestná doprava</t>
  </si>
  <si>
    <t>05 1 0     Nakladanie s odpadmi</t>
  </si>
  <si>
    <t>06 1 0     Rozvoj bývania</t>
  </si>
  <si>
    <t xml:space="preserve">06 2 0     Rozvoj obcí </t>
  </si>
  <si>
    <t>06 4 0     Verejné osvetlenie</t>
  </si>
  <si>
    <t>08 1 0     Rekreačné a športové služby</t>
  </si>
  <si>
    <t>08 2 0     Kultúrne služby</t>
  </si>
  <si>
    <t>08 6 0     Ostatné kultúrne služby</t>
  </si>
  <si>
    <t>08 3 0     Miestny rozhlas</t>
  </si>
  <si>
    <t>08 4 0     Náboženské a iné spoločenské služby</t>
  </si>
  <si>
    <t>09 6 0 1  Vedľajšie služby v školstve - ŠJ</t>
  </si>
  <si>
    <t>10 2 0     Staroba</t>
  </si>
  <si>
    <t>10 4 0     Príspevky – rodina a deti</t>
  </si>
  <si>
    <t>10 9 0     Sociálne zabezpečenie</t>
  </si>
  <si>
    <t>09 1 1 1  Predškolská výchova</t>
  </si>
  <si>
    <t>Zdroj</t>
  </si>
  <si>
    <t>položka</t>
  </si>
  <si>
    <t>04 2 3     OZ</t>
  </si>
  <si>
    <t>09 5 0   Školenia</t>
  </si>
  <si>
    <t>614.</t>
  </si>
  <si>
    <t>01.1.1 Celková hodnota</t>
  </si>
  <si>
    <t>01.6.0 Celková hodnota</t>
  </si>
  <si>
    <t>621.</t>
  </si>
  <si>
    <t>623.</t>
  </si>
  <si>
    <t>625.001</t>
  </si>
  <si>
    <t>625.002</t>
  </si>
  <si>
    <t>625.003</t>
  </si>
  <si>
    <t>625.004</t>
  </si>
  <si>
    <t>625.005</t>
  </si>
  <si>
    <t>625.007</t>
  </si>
  <si>
    <t>632.001</t>
  </si>
  <si>
    <t>09.1.1 Celková hodnota</t>
  </si>
  <si>
    <t>08.1.0 Celková hodnota</t>
  </si>
  <si>
    <t>632.003</t>
  </si>
  <si>
    <t>632.004</t>
  </si>
  <si>
    <t>632.005</t>
  </si>
  <si>
    <t>633.001</t>
  </si>
  <si>
    <t>633.002</t>
  </si>
  <si>
    <t>633.004</t>
  </si>
  <si>
    <t>633.006</t>
  </si>
  <si>
    <t>633.009</t>
  </si>
  <si>
    <t>633.011</t>
  </si>
  <si>
    <t>09.6.0 Celková hodnota</t>
  </si>
  <si>
    <t>633.016</t>
  </si>
  <si>
    <t>635.002</t>
  </si>
  <si>
    <t>635.006</t>
  </si>
  <si>
    <t>636.001</t>
  </si>
  <si>
    <t>06.4.0 Celková hodnota</t>
  </si>
  <si>
    <t>637.004</t>
  </si>
  <si>
    <t>07.4.0 Celková hodnota</t>
  </si>
  <si>
    <t>637.006</t>
  </si>
  <si>
    <t>02.2.0 Celková hodnota</t>
  </si>
  <si>
    <t>637.007</t>
  </si>
  <si>
    <t>637.014</t>
  </si>
  <si>
    <t>637.026</t>
  </si>
  <si>
    <t>637.027</t>
  </si>
  <si>
    <t>641.001</t>
  </si>
  <si>
    <t>641.013</t>
  </si>
  <si>
    <t>642.014</t>
  </si>
  <si>
    <t>637.037</t>
  </si>
  <si>
    <t>611.</t>
  </si>
  <si>
    <t>612.001</t>
  </si>
  <si>
    <t>637.016</t>
  </si>
  <si>
    <t>642.015</t>
  </si>
  <si>
    <t>611.000</t>
  </si>
  <si>
    <t>616.</t>
  </si>
  <si>
    <t>627.</t>
  </si>
  <si>
    <t>631.001</t>
  </si>
  <si>
    <t>09.5.0 Celková hodnota</t>
  </si>
  <si>
    <t>08.2.0 Celková hodnota</t>
  </si>
  <si>
    <t>08.4.0 Celková hodnota</t>
  </si>
  <si>
    <t>632.002</t>
  </si>
  <si>
    <t>05.1.0 Celková hodnota</t>
  </si>
  <si>
    <t>06.2.0 Celková hodnota</t>
  </si>
  <si>
    <t>04.5.1 Celková hodnota</t>
  </si>
  <si>
    <t>06.1.0 Celková hodnota</t>
  </si>
  <si>
    <t>08.6.0 Celková hodnota</t>
  </si>
  <si>
    <t>10.2.0 Celková hodnota</t>
  </si>
  <si>
    <t>633.010</t>
  </si>
  <si>
    <t>633.013</t>
  </si>
  <si>
    <t>633.015</t>
  </si>
  <si>
    <t>633.018</t>
  </si>
  <si>
    <t>634.002</t>
  </si>
  <si>
    <t>634.004</t>
  </si>
  <si>
    <t>634.005</t>
  </si>
  <si>
    <t>635.004</t>
  </si>
  <si>
    <t>08.3.0 Celková hodnota</t>
  </si>
  <si>
    <t>635.009</t>
  </si>
  <si>
    <t>636.002</t>
  </si>
  <si>
    <t>636.003</t>
  </si>
  <si>
    <t>637.001</t>
  </si>
  <si>
    <t>637.002</t>
  </si>
  <si>
    <t>637.003</t>
  </si>
  <si>
    <t>03.2.0 Celková hodnota</t>
  </si>
  <si>
    <t>637.005</t>
  </si>
  <si>
    <t>637.009</t>
  </si>
  <si>
    <t>637.011</t>
  </si>
  <si>
    <t>637.012</t>
  </si>
  <si>
    <t>637.015</t>
  </si>
  <si>
    <t>637.035</t>
  </si>
  <si>
    <t>641.009</t>
  </si>
  <si>
    <t>642.001</t>
  </si>
  <si>
    <t>04.2.3 Celková hodnota</t>
  </si>
  <si>
    <t>10.9.0 Celková hodnota</t>
  </si>
  <si>
    <t>642.006</t>
  </si>
  <si>
    <t>642.012</t>
  </si>
  <si>
    <t>642.013</t>
  </si>
  <si>
    <t>10.4.0 Celková hodnota</t>
  </si>
  <si>
    <t>642.026</t>
  </si>
  <si>
    <t>651.002</t>
  </si>
  <si>
    <t>01.7.0 Celková hodnota</t>
  </si>
  <si>
    <t xml:space="preserve">Funkčná </t>
  </si>
  <si>
    <t xml:space="preserve">Názov </t>
  </si>
  <si>
    <t xml:space="preserve">položky </t>
  </si>
  <si>
    <t xml:space="preserve">Bežné </t>
  </si>
  <si>
    <t>výdavky</t>
  </si>
  <si>
    <t>KZ</t>
  </si>
  <si>
    <t xml:space="preserve">01 1 1     Verejná  správa  </t>
  </si>
  <si>
    <t xml:space="preserve">01 6 0      Voľby, referendum </t>
  </si>
  <si>
    <t xml:space="preserve">01 7 0     Transakcia verejného dlhu </t>
  </si>
  <si>
    <t xml:space="preserve">03 2 0     Ochrana pred požiarmi </t>
  </si>
  <si>
    <t xml:space="preserve">04 2 3     OZ </t>
  </si>
  <si>
    <t xml:space="preserve">04 5 1     Cestná doprava </t>
  </si>
  <si>
    <t xml:space="preserve">05 1 0     Nakladanie s odpadmi </t>
  </si>
  <si>
    <t xml:space="preserve">06 1 0     Rozvoj bývania </t>
  </si>
  <si>
    <t xml:space="preserve">06 2 0     Rozvoj obcí  </t>
  </si>
  <si>
    <t xml:space="preserve">06 4 0     Verejné osvetlenie </t>
  </si>
  <si>
    <t xml:space="preserve">08 1 0     Rekreačné a športové služby </t>
  </si>
  <si>
    <t xml:space="preserve">08 2 0     Kultúrne služby </t>
  </si>
  <si>
    <t xml:space="preserve">08 3 0     Miestny rozhlas </t>
  </si>
  <si>
    <t xml:space="preserve">08 4 0     Náboženské a iné spoločenské služby </t>
  </si>
  <si>
    <t xml:space="preserve">08 6 0     Ostatné kultúrne služby </t>
  </si>
  <si>
    <t xml:space="preserve">09 1 1 1  Predškolská výchova </t>
  </si>
  <si>
    <t xml:space="preserve">09 5 0   Školenia </t>
  </si>
  <si>
    <t xml:space="preserve">09 6 0 1  Vedľajšie služby v školstve - ŠJ </t>
  </si>
  <si>
    <t xml:space="preserve">10 2 0     Staroba </t>
  </si>
  <si>
    <t xml:space="preserve">10 4 0     Príspevky – rodina a deti </t>
  </si>
  <si>
    <t xml:space="preserve">10 9 0     Sociálne zabezpečenie </t>
  </si>
  <si>
    <t>klasif.</t>
  </si>
  <si>
    <t>713.004</t>
  </si>
  <si>
    <t>717.002</t>
  </si>
  <si>
    <t>711.003</t>
  </si>
  <si>
    <t>716.</t>
  </si>
  <si>
    <t>711.005</t>
  </si>
  <si>
    <t>717.001</t>
  </si>
  <si>
    <t>821.005</t>
  </si>
  <si>
    <t>04.6.0</t>
  </si>
  <si>
    <t>04.6.0 Celková hodnota</t>
  </si>
  <si>
    <t>06.3.0</t>
  </si>
  <si>
    <t>06.3.0 Celková hodnota</t>
  </si>
  <si>
    <t>07.1.2</t>
  </si>
  <si>
    <t>718.005</t>
  </si>
  <si>
    <t>07.1.2 Celková hodnota</t>
  </si>
  <si>
    <t>Kapitálové</t>
  </si>
  <si>
    <t>04 6 0     Komunikácia</t>
  </si>
  <si>
    <t>09 5 0     Školenia</t>
  </si>
  <si>
    <t>06 3 0     Zásobovanie vodou</t>
  </si>
  <si>
    <t>07 1 2     Zdravotnícke pomôcky</t>
  </si>
  <si>
    <t>01 7 0    Transakcia verejného dlhu</t>
  </si>
  <si>
    <t>821 005 Splácanie istín z bankových úverov</t>
  </si>
  <si>
    <t xml:space="preserve">Finančné </t>
  </si>
  <si>
    <t>operácie</t>
  </si>
  <si>
    <t xml:space="preserve">04 6 0     Komunikácia </t>
  </si>
  <si>
    <t xml:space="preserve">06 3 0     Zásobovanie vodou </t>
  </si>
  <si>
    <t xml:space="preserve">07 1 2     Zdravotnícke pomôcky </t>
  </si>
  <si>
    <t xml:space="preserve">01 7 0    Transakcia verejného dlhu </t>
  </si>
  <si>
    <t>Rozpočet obce Zvončín na roky 2025 - 2027 -VÝDAVKOVÁ ČASŤ roky 2022 až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</si>
</sst>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1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0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4" fillId="0" borderId="0" xfId="0" applyFont="1" applyProtection="1">
      <protection locked="0"/>
    </xf>
    <xf numFmtId="0" fontId="4" fillId="4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4" fillId="3" borderId="0" xfId="0" applyFont="1" applyFill="1" applyProtection="1">
      <protection locked="0"/>
    </xf>
    <xf numFmtId="4" fontId="4" fillId="4" borderId="0" xfId="0" applyNumberFormat="1" applyFont="1" applyFill="1" applyProtection="1">
      <protection locked="0"/>
    </xf>
    <xf numFmtId="4" fontId="6" fillId="4" borderId="0" xfId="0" applyNumberFormat="1" applyFont="1" applyFill="1" applyProtection="1">
      <protection locked="0"/>
    </xf>
    <xf numFmtId="0" fontId="4" fillId="2" borderId="0" xfId="0" applyFont="1" applyFill="1" applyProtection="1">
      <protection locked="0"/>
    </xf>
    <xf numFmtId="0" fontId="6" fillId="4" borderId="0" xfId="0" applyFont="1" applyFill="1" applyProtection="1">
      <protection locked="0"/>
    </xf>
    <xf numFmtId="49" fontId="6" fillId="4" borderId="0" xfId="0" applyNumberFormat="1" applyFont="1" applyFill="1" applyProtection="1">
      <protection locked="0"/>
    </xf>
    <xf numFmtId="4" fontId="4" fillId="0" borderId="0" xfId="0" applyNumberFormat="1" applyFont="1"/>
    <xf numFmtId="4" fontId="4" fillId="3" borderId="0" xfId="0" applyNumberFormat="1" applyFont="1" applyFill="1"/>
    <xf numFmtId="0" fontId="4" fillId="3" borderId="0" xfId="0" applyFont="1" applyFill="1"/>
    <xf numFmtId="4" fontId="4" fillId="5" borderId="0" xfId="0" applyNumberFormat="1" applyFont="1" applyFill="1" applyProtection="1">
      <protection locked="0"/>
    </xf>
    <xf numFmtId="4" fontId="4" fillId="6" borderId="0" xfId="0" applyNumberFormat="1" applyFont="1" applyFill="1" applyProtection="1">
      <protection locked="0"/>
    </xf>
    <xf numFmtId="0" fontId="2" fillId="0" borderId="0" xfId="0" pivotButton="1" applyFont="1"/>
    <xf numFmtId="3" fontId="2" fillId="0" borderId="0" xfId="0" applyNumberFormat="1" applyFont="1"/>
    <xf numFmtId="0" fontId="3" fillId="2" borderId="0" xfId="0" applyFont="1" applyFill="1" applyAlignment="1">
      <alignment horizontal="left"/>
    </xf>
    <xf numFmtId="0" fontId="3" fillId="2" borderId="5" xfId="0" applyFont="1" applyFill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8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0" fontId="10" fillId="8" borderId="7" xfId="0" applyFont="1" applyFill="1" applyBorder="1"/>
    <xf numFmtId="0" fontId="8" fillId="7" borderId="1" xfId="0" applyFont="1" applyFill="1" applyBorder="1" applyAlignment="1">
      <alignment horizontal="left"/>
    </xf>
    <xf numFmtId="0" fontId="10" fillId="7" borderId="1" xfId="0" applyFont="1" applyFill="1" applyBorder="1" applyAlignment="1">
      <alignment vertical="center"/>
    </xf>
    <xf numFmtId="0" fontId="10" fillId="7" borderId="1" xfId="0" applyFont="1" applyFill="1" applyBorder="1"/>
    <xf numFmtId="3" fontId="10" fillId="7" borderId="1" xfId="1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/>
    <xf numFmtId="3" fontId="10" fillId="3" borderId="1" xfId="1" applyNumberFormat="1" applyFont="1" applyFill="1" applyBorder="1" applyAlignment="1">
      <alignment horizontal="right" vertical="center"/>
    </xf>
    <xf numFmtId="3" fontId="10" fillId="0" borderId="0" xfId="0" applyNumberFormat="1" applyFont="1"/>
    <xf numFmtId="0" fontId="8" fillId="2" borderId="5" xfId="0" applyFont="1" applyFill="1" applyBorder="1" applyAlignment="1">
      <alignment horizontal="left"/>
    </xf>
    <xf numFmtId="0" fontId="10" fillId="0" borderId="1" xfId="0" applyFont="1" applyBorder="1"/>
    <xf numFmtId="0" fontId="10" fillId="0" borderId="1" xfId="0" applyFont="1" applyBorder="1" applyAlignment="1">
      <alignment vertical="center"/>
    </xf>
    <xf numFmtId="3" fontId="10" fillId="0" borderId="1" xfId="1" applyNumberFormat="1" applyFont="1" applyFill="1" applyBorder="1" applyAlignment="1">
      <alignment horizontal="right" vertical="center"/>
    </xf>
    <xf numFmtId="0" fontId="11" fillId="0" borderId="1" xfId="0" applyFont="1" applyBorder="1"/>
    <xf numFmtId="3" fontId="10" fillId="0" borderId="0" xfId="1" applyNumberFormat="1" applyFont="1"/>
    <xf numFmtId="0" fontId="8" fillId="2" borderId="2" xfId="0" applyFont="1" applyFill="1" applyBorder="1" applyAlignment="1">
      <alignment horizontal="left"/>
    </xf>
    <xf numFmtId="3" fontId="10" fillId="0" borderId="0" xfId="1" applyNumberFormat="1" applyFont="1" applyFill="1"/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8" fillId="3" borderId="1" xfId="0" applyFont="1" applyFill="1" applyBorder="1"/>
    <xf numFmtId="0" fontId="8" fillId="0" borderId="1" xfId="0" applyFont="1" applyBorder="1"/>
    <xf numFmtId="3" fontId="10" fillId="0" borderId="1" xfId="1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8" fillId="7" borderId="7" xfId="0" applyFont="1" applyFill="1" applyBorder="1" applyAlignment="1">
      <alignment horizontal="left"/>
    </xf>
    <xf numFmtId="0" fontId="10" fillId="7" borderId="7" xfId="0" applyFont="1" applyFill="1" applyBorder="1"/>
    <xf numFmtId="0" fontId="10" fillId="7" borderId="7" xfId="0" applyFont="1" applyFill="1" applyBorder="1" applyAlignment="1">
      <alignment vertical="center"/>
    </xf>
    <xf numFmtId="164" fontId="10" fillId="7" borderId="7" xfId="1" applyNumberFormat="1" applyFont="1" applyFill="1" applyBorder="1" applyAlignment="1">
      <alignment horizontal="right" vertical="center"/>
    </xf>
    <xf numFmtId="0" fontId="8" fillId="3" borderId="7" xfId="0" applyFont="1" applyFill="1" applyBorder="1" applyAlignment="1">
      <alignment horizontal="left"/>
    </xf>
    <xf numFmtId="0" fontId="10" fillId="3" borderId="7" xfId="0" applyFont="1" applyFill="1" applyBorder="1"/>
    <xf numFmtId="0" fontId="10" fillId="3" borderId="7" xfId="0" applyFont="1" applyFill="1" applyBorder="1" applyAlignment="1">
      <alignment vertical="center"/>
    </xf>
    <xf numFmtId="164" fontId="10" fillId="3" borderId="7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/>
    </xf>
    <xf numFmtId="164" fontId="10" fillId="0" borderId="1" xfId="1" applyNumberFormat="1" applyFont="1" applyBorder="1" applyAlignment="1">
      <alignment horizontal="right" vertical="center"/>
    </xf>
    <xf numFmtId="164" fontId="10" fillId="3" borderId="1" xfId="1" applyNumberFormat="1" applyFont="1" applyFill="1" applyBorder="1" applyAlignment="1">
      <alignment horizontal="right" vertical="center"/>
    </xf>
    <xf numFmtId="0" fontId="8" fillId="8" borderId="6" xfId="0" applyFont="1" applyFill="1" applyBorder="1" applyAlignment="1">
      <alignment horizontal="center" vertical="center"/>
    </xf>
    <xf numFmtId="0" fontId="8" fillId="7" borderId="7" xfId="0" applyFont="1" applyFill="1" applyBorder="1"/>
    <xf numFmtId="3" fontId="10" fillId="7" borderId="7" xfId="0" applyNumberFormat="1" applyFont="1" applyFill="1" applyBorder="1"/>
    <xf numFmtId="3" fontId="10" fillId="7" borderId="7" xfId="0" applyNumberFormat="1" applyFont="1" applyFill="1" applyBorder="1" applyAlignment="1">
      <alignment horizontal="right" vertical="center"/>
    </xf>
    <xf numFmtId="0" fontId="8" fillId="3" borderId="7" xfId="0" applyFont="1" applyFill="1" applyBorder="1"/>
    <xf numFmtId="3" fontId="10" fillId="3" borderId="7" xfId="0" applyNumberFormat="1" applyFont="1" applyFill="1" applyBorder="1"/>
    <xf numFmtId="3" fontId="10" fillId="3" borderId="7" xfId="0" applyNumberFormat="1" applyFont="1" applyFill="1" applyBorder="1" applyAlignment="1">
      <alignment horizontal="right" vertical="center"/>
    </xf>
    <xf numFmtId="3" fontId="10" fillId="0" borderId="1" xfId="0" applyNumberFormat="1" applyFont="1" applyBorder="1"/>
    <xf numFmtId="3" fontId="10" fillId="0" borderId="1" xfId="0" applyNumberFormat="1" applyFont="1" applyBorder="1" applyAlignment="1">
      <alignment horizontal="right"/>
    </xf>
    <xf numFmtId="0" fontId="7" fillId="3" borderId="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1322"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alignment horizontal="left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font>
        <name val="Calibri"/>
        <scheme val="none"/>
      </font>
    </dxf>
    <dxf>
      <alignment horizontal="lef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KAY" refreshedDate="45624.491792245368" createdVersion="8" refreshedVersion="8" minRefreshableVersion="3" recordCount="274" xr:uid="{47F9B48F-BE43-4A5F-9566-624A5A60ACCD}">
  <cacheSource type="worksheet">
    <worksheetSource ref="D1:X275" sheet="export2"/>
  </cacheSource>
  <cacheFields count="21">
    <cacheField name="Dru" numFmtId="0">
      <sharedItems/>
    </cacheField>
    <cacheField name="Zdr" numFmtId="0">
      <sharedItems count="10">
        <s v="1AC1"/>
        <s v="1AC2"/>
        <s v="41"/>
        <s v="111"/>
        <s v="72f"/>
        <s v="131L"/>
        <s v="131M"/>
        <s v="11UA"/>
        <s v="46"/>
        <s v="71"/>
      </sharedItems>
    </cacheField>
    <cacheField name="Zdt" numFmtId="0">
      <sharedItems count="27">
        <s v="09.1.1"/>
        <s v="01.1.1"/>
        <s v="09.6.0"/>
        <s v="01.6.0"/>
        <s v="09.5.0"/>
        <s v="08.1.0"/>
        <s v="08.2.0"/>
        <s v="08.4.0"/>
        <s v="05.1.0"/>
        <s v="06.2.0"/>
        <s v="04.5.1"/>
        <s v="06.1.0"/>
        <s v="06.4.0"/>
        <s v="08.6.0"/>
        <s v="10.2.0"/>
        <s v="08.3.0"/>
        <s v="07.4.0"/>
        <s v="03.2.0"/>
        <s v="02.2.0"/>
        <s v="04.2.3"/>
        <s v="10.9.0"/>
        <s v="10.4.0"/>
        <s v="01.7.0"/>
        <s v="04.6.0"/>
        <s v="06.3.0"/>
        <s v="07.1.2"/>
        <s v="" u="1"/>
      </sharedItems>
    </cacheField>
    <cacheField name="Kap" numFmtId="0">
      <sharedItems count="103">
        <s v="611."/>
        <s v="611.000"/>
        <s v="612.001"/>
        <s v="614."/>
        <s v="616."/>
        <s v="621."/>
        <s v="623."/>
        <s v="625.001"/>
        <s v="625.002"/>
        <s v="625.003"/>
        <s v="625.004"/>
        <s v="625.005"/>
        <s v="625.007"/>
        <s v="627."/>
        <s v="631.001"/>
        <s v="632.001"/>
        <s v="632.002"/>
        <s v="632.003"/>
        <s v="632.004"/>
        <s v="632.005"/>
        <s v="633.001"/>
        <s v="633.002"/>
        <s v="633.004"/>
        <s v="633.006"/>
        <s v="633.009"/>
        <s v="633.010"/>
        <s v="633.011"/>
        <s v="633.013"/>
        <s v="633.015"/>
        <s v="633.016"/>
        <s v="633.018"/>
        <s v="634.002"/>
        <s v="634.004"/>
        <s v="634.005"/>
        <s v="635.002"/>
        <s v="635.004"/>
        <s v="635.006"/>
        <s v="635.009"/>
        <s v="636.001"/>
        <s v="636.002"/>
        <s v="636.003"/>
        <s v="637.001"/>
        <s v="637.002"/>
        <s v="637.003"/>
        <s v="637.004"/>
        <s v="637.005"/>
        <s v="637.006"/>
        <s v="637.007"/>
        <s v="637.009"/>
        <s v="637.011"/>
        <s v="637.012"/>
        <s v="637.014"/>
        <s v="637.015"/>
        <s v="637.016"/>
        <s v="637.026"/>
        <s v="637.027"/>
        <s v="637.035"/>
        <s v="637.037"/>
        <s v="641.001"/>
        <s v="641.009"/>
        <s v="641.013"/>
        <s v="642.001"/>
        <s v="642.006"/>
        <s v="642.012"/>
        <s v="642.013"/>
        <s v="642.014"/>
        <s v="642.015"/>
        <s v="642.026"/>
        <s v="651.002"/>
        <s v="711.003"/>
        <s v="711.005"/>
        <s v="713.004"/>
        <s v="716."/>
        <s v="717.001"/>
        <s v="717.002"/>
        <s v="718.005"/>
        <s v="821.005"/>
        <s v="09.1.1" u="1"/>
        <s v="01.1.1" u="1"/>
        <s v="09.6.0" u="1"/>
        <s v="01.6.0" u="1"/>
        <s v="09.5.0" u="1"/>
        <s v="08.1.0" u="1"/>
        <s v="08.2.0" u="1"/>
        <s v="08.4.0" u="1"/>
        <s v="05.1.0" u="1"/>
        <s v="06.2.0" u="1"/>
        <s v="04.5.1" u="1"/>
        <s v="06.1.0" u="1"/>
        <s v="06.4.0" u="1"/>
        <s v="08.6.0" u="1"/>
        <s v="10.2.0" u="1"/>
        <s v="08.3.0" u="1"/>
        <s v="07.4.0" u="1"/>
        <s v="03.2.0" u="1"/>
        <s v="02.2.0" u="1"/>
        <s v="04.2.3" u="1"/>
        <s v="10.9.0" u="1"/>
        <s v="10.4.0" u="1"/>
        <s v="01.7.0" u="1"/>
        <s v="04.6.0" u="1"/>
        <s v="06.3.0" u="1"/>
        <s v="07.1.2" u="1"/>
      </sharedItems>
    </cacheField>
    <cacheField name="Odd" numFmtId="0">
      <sharedItems/>
    </cacheField>
    <cacheField name="Sku" numFmtId="0">
      <sharedItems/>
    </cacheField>
    <cacheField name="Tr1" numFmtId="0">
      <sharedItems/>
    </cacheField>
    <cacheField name="Tr2" numFmtId="0">
      <sharedItems containsMixedTypes="1" containsNumber="1" containsInteger="1" minValue="1" maxValue="1"/>
    </cacheField>
    <cacheField name="Ek1" numFmtId="0">
      <sharedItems/>
    </cacheField>
    <cacheField name="Ek2" numFmtId="0">
      <sharedItems/>
    </cacheField>
    <cacheField name="Gra" numFmtId="0">
      <sharedItems/>
    </cacheField>
    <cacheField name="Text" numFmtId="0">
      <sharedItems count="137">
        <s v="Tar.pl.,os.pl.,zákl.pl.,funk.plat pol.,p"/>
        <s v="Osobný príplatok"/>
        <s v="Odmeny"/>
        <s v="Odmeny CO"/>
        <s v="Odmeny komunálne voľby"/>
        <s v="Odmeny europarlament"/>
        <s v="Odmeny prezidentské voľby"/>
        <s v="Doplatok k platu a ďalší plat"/>
        <s v="Poistné do Všeobecnej zdravotnej poisťov"/>
        <s v="Poistné do VŠZP kom. voľby"/>
        <s v="Poistné do VŠZP prezident. voľby"/>
        <s v="Poistné do ostatných zdravotných poisťov"/>
        <s v="Poistné na nemocenské poistenie"/>
        <s v="Poistné na nemocenské poistenie kom.voľb"/>
        <s v="Poistné na starobné poist. prezid. voľby"/>
        <s v="Poistné na starobné poistenie"/>
        <s v="Poistné na starobné poistenie kom. voľby"/>
        <s v="Poistné na úrazové poistenie"/>
        <s v="Poistné na úrazové poistenie voľby"/>
        <s v="Na invalidné poistenie"/>
        <s v="Na invalidné poistenie kom. voľby"/>
        <s v="Na poistenie v nezamestnanosti"/>
        <s v="Na poistenie v nezamestnanosti kom.voľby"/>
        <s v="Na poistenie do rezervného fondu solidar"/>
        <s v="Na poistenie do RF solidar kom.voľby"/>
        <s v="Príspevok do doplnkových dôchodkových po"/>
        <s v="Cestovné náhrady  - tuzemské"/>
        <s v="Energie"/>
        <s v="Energie MŠ"/>
        <s v="Energie ŠR"/>
        <s v="Energie zo ŠR"/>
        <s v="Vodné, stočné"/>
        <s v="Poštové služby a telekomunikačné služby"/>
        <s v="Poštové služby voľby"/>
        <s v="Komunikačná infraštruktúra"/>
        <s v="Komunikačná infraštruktúra komunál. voľb"/>
        <s v="Komunikačná infraštruktúra ŠJ"/>
        <s v="Telekomunikačné služby referendum"/>
        <s v="Interiérové vybavenie"/>
        <s v="Interiérové vybavenie spol miest pri MŠ"/>
        <s v="Interiérové vybavenie SODB"/>
        <s v="Výpočtová technika"/>
        <s v="Výpočtová technika SODB"/>
        <s v="Prevádz. stroje, prístroje, zariadenia"/>
        <s v="Prevádzkové stroje, prístroje, zariadeni"/>
        <s v="Všeobecný materiál"/>
        <s v="Všeobecný materiál kom voľby"/>
        <s v="Všeobecný materiál predškoláci"/>
        <s v="Všeobecný materiál REGOP"/>
        <s v="Všeobecný materiál prezident. voľby"/>
        <s v="Knihy, časopisy, noviny, učebnice KŠU"/>
        <s v="Knihy, časopisy, noviny, učebnice, učebn"/>
        <s v="Pracovné odevy, obuv a pracovné pomôcky"/>
        <s v="Potraviny"/>
        <s v="Potraviny UPSVaR predškoláci"/>
        <s v="Softvér"/>
        <s v="Palivá - služ. auto"/>
        <s v="Palivá ako zdroj energie"/>
        <s v="Reprezentačné"/>
        <s v="Reprezentačné komunálne voľby"/>
        <s v="Licencie"/>
        <s v="Servis, údržba, opravy a výdavky s tým s"/>
        <s v="Prepravné a nájom dopravných prostriedko"/>
        <s v="Karty, známky, poplatky"/>
        <s v="Rutinná a štandardná údržba výpočtovej t"/>
        <s v="Rutinná a štand.údržba prevádz.strojov,"/>
        <s v="Rutinná a štandardná údržba budov, objek"/>
        <s v="Rutinná a štandard.údržba softvéru"/>
        <s v="Nájomné za nájom budov, objektov alebo i"/>
        <s v="Nájomné za nájom VO"/>
        <s v="Nájomné za nájom prev.strojov,prístr.,za"/>
        <s v="Nájomné za nájom špec.strojov,prístr.,za"/>
        <s v="Školenia, kurzy, semináre, porady, konfe"/>
        <s v="Konkurzy a súťaže"/>
        <s v="Propagácia, reklama a inzercia"/>
        <s v="Všeobecné služby"/>
        <s v="Všeobecné služby -  výrub"/>
        <s v="Špeciálne služby (cyklotrasa)"/>
        <s v="Špeciálne služby (projekty)"/>
        <s v="Špeciálne služby auditorske služby"/>
        <s v="Náhrady- lekársky posudok"/>
        <s v="Náhrady"/>
        <s v="Náhrady COVID"/>
        <s v="Náhrady dobrovoľ.  COVID"/>
        <s v="Náhrada mzdy a platu"/>
        <s v="Štúdie, expertízy, posudky"/>
        <s v="Poplatky a odvody"/>
        <s v="Stravovanie"/>
        <s v="Stravovanie komunálne voľby"/>
        <s v="Poistné"/>
        <s v="Prídel do sociálneho fondu"/>
        <s v="Odmeny a príspevky (poslanci)"/>
        <s v="Referendum - Odmeny a príspevky"/>
        <s v="Odmeny zam. mimo prac. pomer-voľby"/>
        <s v="Odmeny zam.v mimopr. pomer SOBD"/>
        <s v="Odmeny zamestnancov mimopracovného pomer"/>
        <s v="Dane - miestny rozhlas"/>
        <s v="Vratky"/>
        <s v="Vratky UPSVAr"/>
        <s v="Bežné transf. príspevkovej organizáciiŽP"/>
        <s v="Bežné transfery príspevkovej organizácii"/>
        <s v="Bežné transferyPO - PZ"/>
        <s v="Príspevok TJ 06/2022"/>
        <s v="Bežné transfery obci"/>
        <s v="Bežné transfery obci na úhradu nákladov"/>
        <s v="Bežné transfery občianskemu združeniu, n"/>
        <s v="Bežné transfery OP Zelená"/>
        <s v="Bežné transfery na členské príspevky"/>
        <s v="Bežné transfery na odstupné"/>
        <s v="Bežné transfery na odchodné"/>
        <s v="Bežné transfery jednotlivcovi"/>
        <s v="Fin. príspevok ŠJ"/>
        <s v="Finančný príspevok"/>
        <s v="Bežné transfery na nemocenské dávky"/>
        <s v="Bežné transfery na dávku v hmot.núdzi a"/>
        <s v="Splácanie úrokov banke a pobočke zahrani"/>
        <s v="Nákup softvéru"/>
        <s v="Ostatných nehmotných aktív"/>
        <s v="Nákup prevádzk.str.,prístrojov,zariadení"/>
        <s v="Pieskovisko MŠ"/>
        <s v="Nákup prevádzk.str.,- kamery"/>
        <s v="Nákup prevádzk.str.,- rozhlas"/>
        <s v="príp.a.proj.dok- II chodník"/>
        <s v="projekt.dokumentacia vodovod"/>
        <s v="Prípravná a projektová dokumentácia"/>
        <s v="chodnik II etapa"/>
        <s v="Realizácia nových stavieb -zábradlie"/>
        <s v="Realizácia nových stavieb"/>
        <s v="Realizácia nových stavieb chodníky"/>
        <s v="Realizácia nových stavieb vodovod"/>
        <s v="Rekonštrukcia a modernizácia"/>
        <s v="Rekonštrukcia a modernizácia DS"/>
        <s v="Rekonštrukcia kotolne OCU"/>
        <s v="MŠ rekonštrukcia podlahy a koberec"/>
        <s v="Rek. a mod. - zastávky"/>
        <s v="defiblirátor"/>
        <s v="Z bankových úverov dlhodobých"/>
      </sharedItems>
    </cacheField>
    <cacheField name="Sku2021" numFmtId="4">
      <sharedItems containsMixedTypes="1" containsNumber="1" minValue="0" maxValue="91048.59"/>
    </cacheField>
    <cacheField name="Sku2022" numFmtId="4">
      <sharedItems containsMixedTypes="1" containsNumber="1" minValue="0" maxValue="60514.55"/>
    </cacheField>
    <cacheField name="Sch2023" numFmtId="4">
      <sharedItems containsMixedTypes="1" containsNumber="1" containsInteger="1" minValue="0" maxValue="78000"/>
    </cacheField>
    <cacheField name="Upr2023" numFmtId="4">
      <sharedItems containsMixedTypes="1" containsNumber="1" minValue="0" maxValue="77619"/>
    </cacheField>
    <cacheField name="Sku2023" numFmtId="4">
      <sharedItems containsMixedTypes="1" containsNumber="1" minValue="0" maxValue="72964.44"/>
    </cacheField>
    <cacheField name="Oca2023" numFmtId="4">
      <sharedItems containsMixedTypes="1" containsNumber="1" minValue="0" maxValue="77619"/>
    </cacheField>
    <cacheField name="Rok2024" numFmtId="4">
      <sharedItems containsMixedTypes="1" containsNumber="1" minValue="0" maxValue="80319"/>
    </cacheField>
    <cacheField name="Rok2025" numFmtId="4">
      <sharedItems containsMixedTypes="1" containsNumber="1" minValue="0" maxValue="80319"/>
    </cacheField>
    <cacheField name="Rok2026" numFmtId="4">
      <sharedItems containsMixedTypes="1" containsNumber="1" minValue="0" maxValue="8031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4">
  <r>
    <s v="1"/>
    <x v="0"/>
    <x v="0"/>
    <x v="0"/>
    <s v="09"/>
    <s v="1"/>
    <s v="1"/>
    <s v="1"/>
    <s v="611"/>
    <s v=""/>
    <s v=""/>
    <x v="0"/>
    <n v="208.92"/>
    <n v="915.42"/>
    <s v=""/>
    <s v=""/>
    <s v=""/>
    <s v=""/>
    <s v=""/>
    <s v=""/>
    <s v=""/>
  </r>
  <r>
    <s v="1"/>
    <x v="1"/>
    <x v="0"/>
    <x v="0"/>
    <s v="09"/>
    <s v="1"/>
    <s v="1"/>
    <s v="1"/>
    <s v="611"/>
    <s v=""/>
    <s v=""/>
    <x v="0"/>
    <n v="152"/>
    <n v="162.69"/>
    <s v=""/>
    <s v=""/>
    <s v=""/>
    <s v=""/>
    <s v=""/>
    <s v=""/>
    <s v=""/>
  </r>
  <r>
    <s v="1"/>
    <x v="2"/>
    <x v="1"/>
    <x v="1"/>
    <s v="01"/>
    <s v="1"/>
    <s v="1"/>
    <s v="0"/>
    <s v="611"/>
    <s v="000"/>
    <s v=""/>
    <x v="0"/>
    <n v="69231.179999999993"/>
    <n v="56459.94"/>
    <n v="76000"/>
    <n v="75884"/>
    <n v="69082.53"/>
    <n v="75884"/>
    <n v="76500"/>
    <n v="76500"/>
    <n v="76500"/>
  </r>
  <r>
    <s v="1"/>
    <x v="2"/>
    <x v="0"/>
    <x v="1"/>
    <s v="09"/>
    <s v="1"/>
    <s v="1"/>
    <s v="1"/>
    <s v="611"/>
    <s v="000"/>
    <s v=""/>
    <x v="0"/>
    <n v="55440.53"/>
    <n v="60514.55"/>
    <n v="78000"/>
    <n v="77619"/>
    <n v="72964.44"/>
    <n v="77619"/>
    <n v="80319"/>
    <n v="80319"/>
    <n v="80319"/>
  </r>
  <r>
    <s v="1"/>
    <x v="2"/>
    <x v="2"/>
    <x v="1"/>
    <s v="09"/>
    <s v="6"/>
    <s v="0"/>
    <s v="1"/>
    <s v="611"/>
    <s v="000"/>
    <s v=""/>
    <x v="0"/>
    <n v="17121.62"/>
    <n v="13081.76"/>
    <n v="25000"/>
    <n v="18755"/>
    <n v="13464.17"/>
    <n v="24755"/>
    <n v="18755"/>
    <n v="18755"/>
    <n v="18755"/>
  </r>
  <r>
    <s v="1"/>
    <x v="0"/>
    <x v="0"/>
    <x v="2"/>
    <s v="09"/>
    <s v="1"/>
    <s v="1"/>
    <s v="1"/>
    <s v="612"/>
    <s v="001"/>
    <s v=""/>
    <x v="1"/>
    <n v="59.5"/>
    <n v="230.66"/>
    <s v=""/>
    <s v=""/>
    <s v=""/>
    <s v=""/>
    <s v=""/>
    <s v=""/>
    <s v=""/>
  </r>
  <r>
    <s v="1"/>
    <x v="1"/>
    <x v="0"/>
    <x v="2"/>
    <s v="09"/>
    <s v="1"/>
    <s v="1"/>
    <s v="1"/>
    <s v="612"/>
    <s v="001"/>
    <s v=""/>
    <x v="1"/>
    <n v="36.659999999999997"/>
    <n v="40.700000000000003"/>
    <s v=""/>
    <s v=""/>
    <s v=""/>
    <s v=""/>
    <s v=""/>
    <s v=""/>
    <s v=""/>
  </r>
  <r>
    <s v="1"/>
    <x v="2"/>
    <x v="1"/>
    <x v="2"/>
    <s v="01"/>
    <s v="1"/>
    <s v="1"/>
    <s v=""/>
    <s v="612"/>
    <s v="001"/>
    <s v=""/>
    <x v="1"/>
    <n v="9979.4699999999993"/>
    <n v="12568.8"/>
    <n v="18000"/>
    <n v="20309.57"/>
    <n v="20309.57"/>
    <n v="18000"/>
    <n v="25000"/>
    <n v="25000"/>
    <n v="25000"/>
  </r>
  <r>
    <s v="1"/>
    <x v="2"/>
    <x v="0"/>
    <x v="2"/>
    <s v="09"/>
    <s v="1"/>
    <s v="1"/>
    <s v="1"/>
    <s v="612"/>
    <s v="001"/>
    <s v=""/>
    <x v="1"/>
    <n v="6205.38"/>
    <n v="8440.09"/>
    <n v="12000"/>
    <n v="8000"/>
    <n v="6416.64"/>
    <n v="12000"/>
    <n v="8000"/>
    <n v="8000"/>
    <n v="8000"/>
  </r>
  <r>
    <s v="1"/>
    <x v="2"/>
    <x v="2"/>
    <x v="2"/>
    <s v="09"/>
    <s v="6"/>
    <s v="0"/>
    <s v="1"/>
    <s v="612"/>
    <s v="001"/>
    <s v=""/>
    <x v="1"/>
    <n v="973.06"/>
    <n v="1325.57"/>
    <n v="2700"/>
    <n v="2700"/>
    <n v="1803.8"/>
    <n v="2700"/>
    <n v="2700"/>
    <n v="2700"/>
    <n v="2700"/>
  </r>
  <r>
    <s v="1"/>
    <x v="2"/>
    <x v="1"/>
    <x v="3"/>
    <s v="01"/>
    <s v="1"/>
    <s v="1"/>
    <s v=""/>
    <s v="614"/>
    <s v=""/>
    <s v=""/>
    <x v="2"/>
    <n v="7000"/>
    <n v="9551.75"/>
    <n v="9000"/>
    <n v="8400"/>
    <n v="8400"/>
    <n v="9000"/>
    <n v="13800"/>
    <n v="13800"/>
    <n v="13800"/>
  </r>
  <r>
    <s v="1"/>
    <x v="2"/>
    <x v="0"/>
    <x v="3"/>
    <s v="09"/>
    <s v="1"/>
    <s v="1"/>
    <s v="1"/>
    <s v="614"/>
    <s v=""/>
    <s v=""/>
    <x v="2"/>
    <n v="6000"/>
    <n v="6204.5"/>
    <n v="9000"/>
    <n v="9000"/>
    <n v="9000"/>
    <n v="9000"/>
    <n v="9000"/>
    <n v="9000"/>
    <n v="9000"/>
  </r>
  <r>
    <s v="1"/>
    <x v="2"/>
    <x v="2"/>
    <x v="3"/>
    <s v="09"/>
    <s v="6"/>
    <s v="0"/>
    <s v="1"/>
    <s v="614"/>
    <s v=""/>
    <s v=""/>
    <x v="2"/>
    <n v="2500"/>
    <n v="1900"/>
    <n v="2500"/>
    <n v="2500"/>
    <n v="2500"/>
    <n v="2500"/>
    <n v="2500"/>
    <n v="2500"/>
    <n v="2500"/>
  </r>
  <r>
    <s v="1"/>
    <x v="3"/>
    <x v="1"/>
    <x v="3"/>
    <s v="01"/>
    <s v="1"/>
    <s v="1"/>
    <s v=""/>
    <s v="614"/>
    <s v=""/>
    <s v=""/>
    <x v="3"/>
    <n v="85.43"/>
    <n v="88.25"/>
    <n v="0"/>
    <n v="95.93"/>
    <n v="0"/>
    <n v="0"/>
    <n v="95"/>
    <n v="95"/>
    <n v="95"/>
  </r>
  <r>
    <s v="1"/>
    <x v="3"/>
    <x v="3"/>
    <x v="3"/>
    <s v="01"/>
    <s v="6"/>
    <s v="0"/>
    <s v=""/>
    <s v="614"/>
    <s v=""/>
    <s v=""/>
    <x v="4"/>
    <n v="0"/>
    <n v="0"/>
    <n v="0"/>
    <n v="60"/>
    <n v="0"/>
    <n v="0"/>
    <s v=""/>
    <s v=""/>
    <s v=""/>
  </r>
  <r>
    <s v="1"/>
    <x v="3"/>
    <x v="1"/>
    <x v="3"/>
    <s v="01"/>
    <s v="1"/>
    <s v="1"/>
    <s v=""/>
    <s v="614"/>
    <s v=""/>
    <s v="1"/>
    <x v="5"/>
    <s v=""/>
    <n v="500"/>
    <s v=""/>
    <s v=""/>
    <s v=""/>
    <s v=""/>
    <n v="0"/>
    <n v="0"/>
    <n v="0"/>
  </r>
  <r>
    <s v="1"/>
    <x v="3"/>
    <x v="1"/>
    <x v="3"/>
    <s v="01"/>
    <s v="1"/>
    <s v="1"/>
    <s v=""/>
    <s v="614"/>
    <s v=""/>
    <s v="2"/>
    <x v="6"/>
    <s v=""/>
    <s v=""/>
    <s v=""/>
    <s v=""/>
    <s v=""/>
    <s v=""/>
    <n v="80"/>
    <n v="0"/>
    <n v="0"/>
  </r>
  <r>
    <s v="1"/>
    <x v="2"/>
    <x v="1"/>
    <x v="4"/>
    <s v="01"/>
    <s v="1"/>
    <s v="1"/>
    <s v=""/>
    <s v="616"/>
    <s v=""/>
    <s v=""/>
    <x v="7"/>
    <s v=""/>
    <n v="326"/>
    <n v="350"/>
    <n v="436"/>
    <n v="436"/>
    <n v="436"/>
    <s v=""/>
    <s v=""/>
    <s v=""/>
  </r>
  <r>
    <s v="1"/>
    <x v="0"/>
    <x v="0"/>
    <x v="5"/>
    <s v="09"/>
    <s v="1"/>
    <s v="1"/>
    <s v="1"/>
    <s v="621"/>
    <s v=""/>
    <s v=""/>
    <x v="8"/>
    <n v="35.04"/>
    <n v="127.18"/>
    <s v=""/>
    <s v=""/>
    <s v=""/>
    <s v=""/>
    <s v=""/>
    <s v=""/>
    <s v=""/>
  </r>
  <r>
    <s v="1"/>
    <x v="1"/>
    <x v="0"/>
    <x v="5"/>
    <s v="09"/>
    <s v="1"/>
    <s v="1"/>
    <s v="1"/>
    <s v="621"/>
    <s v=""/>
    <s v=""/>
    <x v="8"/>
    <n v="20.37"/>
    <n v="22.45"/>
    <s v=""/>
    <s v=""/>
    <s v=""/>
    <s v=""/>
    <s v=""/>
    <s v=""/>
    <s v=""/>
  </r>
  <r>
    <s v="1"/>
    <x v="2"/>
    <x v="1"/>
    <x v="5"/>
    <s v="01"/>
    <s v="1"/>
    <s v="1"/>
    <s v=""/>
    <s v="621"/>
    <s v=""/>
    <s v=""/>
    <x v="8"/>
    <n v="8529.64"/>
    <n v="6509.04"/>
    <n v="9000"/>
    <n v="8243.6"/>
    <n v="7634.22"/>
    <n v="6622.6"/>
    <n v="10805.77"/>
    <n v="12584"/>
    <n v="12584"/>
  </r>
  <r>
    <s v="1"/>
    <x v="2"/>
    <x v="0"/>
    <x v="5"/>
    <s v="09"/>
    <s v="1"/>
    <s v="1"/>
    <s v="1"/>
    <s v="621"/>
    <s v=""/>
    <s v=""/>
    <x v="8"/>
    <n v="5033.4399999999996"/>
    <n v="5771.31"/>
    <n v="6300"/>
    <n v="4846.13"/>
    <n v="4523.8599999999997"/>
    <n v="5300"/>
    <n v="5146"/>
    <n v="5146"/>
    <n v="5146"/>
  </r>
  <r>
    <s v="1"/>
    <x v="2"/>
    <x v="2"/>
    <x v="5"/>
    <s v="09"/>
    <s v="6"/>
    <s v="0"/>
    <s v="1"/>
    <s v="621"/>
    <s v=""/>
    <s v=""/>
    <x v="8"/>
    <n v="2036.17"/>
    <n v="1635.74"/>
    <n v="2000"/>
    <n v="544.65"/>
    <n v="0"/>
    <n v="1087"/>
    <n v="544.65"/>
    <n v="544.65"/>
    <n v="544.65"/>
  </r>
  <r>
    <s v="1"/>
    <x v="3"/>
    <x v="3"/>
    <x v="5"/>
    <s v="01"/>
    <s v="6"/>
    <s v="0"/>
    <s v=""/>
    <s v="621"/>
    <s v=""/>
    <s v=""/>
    <x v="9"/>
    <n v="0"/>
    <n v="0"/>
    <n v="0"/>
    <n v="8.4600000000000009"/>
    <n v="8.4600000000000009"/>
    <n v="8.4600000000000009"/>
    <s v=""/>
    <s v=""/>
    <s v=""/>
  </r>
  <r>
    <s v="1"/>
    <x v="3"/>
    <x v="1"/>
    <x v="5"/>
    <s v="01"/>
    <s v="1"/>
    <s v="1"/>
    <s v=""/>
    <s v="621"/>
    <s v=""/>
    <s v=""/>
    <x v="10"/>
    <s v=""/>
    <n v="50"/>
    <s v=""/>
    <s v=""/>
    <s v=""/>
    <s v=""/>
    <n v="0"/>
    <n v="0"/>
    <n v="0"/>
  </r>
  <r>
    <s v="1"/>
    <x v="3"/>
    <x v="3"/>
    <x v="6"/>
    <s v="01"/>
    <s v="6"/>
    <s v="0"/>
    <s v=""/>
    <s v="623"/>
    <s v=""/>
    <s v=""/>
    <x v="11"/>
    <s v=""/>
    <n v="12"/>
    <s v=""/>
    <s v=""/>
    <s v=""/>
    <s v=""/>
    <s v=""/>
    <s v=""/>
    <s v=""/>
  </r>
  <r>
    <s v="1"/>
    <x v="2"/>
    <x v="1"/>
    <x v="6"/>
    <s v="01"/>
    <s v="1"/>
    <s v="1"/>
    <s v=""/>
    <s v="623"/>
    <s v=""/>
    <s v=""/>
    <x v="11"/>
    <n v="1419.89"/>
    <n v="4487.49"/>
    <n v="2000"/>
    <n v="5470.58"/>
    <n v="5470.16"/>
    <n v="4377.3999999999996"/>
    <n v="3884"/>
    <n v="3884"/>
    <n v="3884"/>
  </r>
  <r>
    <s v="1"/>
    <x v="2"/>
    <x v="0"/>
    <x v="6"/>
    <s v="09"/>
    <s v="1"/>
    <s v="1"/>
    <s v="1"/>
    <s v="623"/>
    <s v=""/>
    <s v=""/>
    <x v="11"/>
    <n v="1537.35"/>
    <n v="1481.63"/>
    <n v="2500"/>
    <n v="3953.87"/>
    <n v="3953.87"/>
    <n v="3500"/>
    <n v="3953.87"/>
    <n v="3953.87"/>
    <n v="3953.87"/>
  </r>
  <r>
    <s v="1"/>
    <x v="2"/>
    <x v="2"/>
    <x v="6"/>
    <s v="09"/>
    <s v="6"/>
    <s v="0"/>
    <s v="1"/>
    <s v="623"/>
    <s v=""/>
    <s v=""/>
    <x v="11"/>
    <n v="0"/>
    <n v="0"/>
    <n v="0"/>
    <n v="1740.35"/>
    <n v="1740.35"/>
    <n v="1158"/>
    <n v="1740.35"/>
    <n v="1739.68"/>
    <n v="1739.68"/>
  </r>
  <r>
    <s v="1"/>
    <x v="3"/>
    <x v="1"/>
    <x v="7"/>
    <s v="01"/>
    <s v="1"/>
    <s v="1"/>
    <s v=""/>
    <s v="625"/>
    <s v="001"/>
    <s v=""/>
    <x v="12"/>
    <s v=""/>
    <n v="7"/>
    <s v=""/>
    <s v=""/>
    <s v=""/>
    <s v=""/>
    <s v=""/>
    <s v=""/>
    <s v=""/>
  </r>
  <r>
    <s v="1"/>
    <x v="0"/>
    <x v="0"/>
    <x v="7"/>
    <s v="09"/>
    <s v="1"/>
    <s v="1"/>
    <s v="1"/>
    <s v="625"/>
    <s v="001"/>
    <s v=""/>
    <x v="12"/>
    <n v="4.91"/>
    <n v="17.79"/>
    <s v=""/>
    <s v=""/>
    <s v=""/>
    <s v=""/>
    <s v=""/>
    <s v=""/>
    <s v=""/>
  </r>
  <r>
    <s v="1"/>
    <x v="1"/>
    <x v="0"/>
    <x v="7"/>
    <s v="09"/>
    <s v="1"/>
    <s v="1"/>
    <s v="1"/>
    <s v="625"/>
    <s v="001"/>
    <s v=""/>
    <x v="12"/>
    <n v="2.85"/>
    <n v="3.15"/>
    <s v=""/>
    <s v=""/>
    <s v=""/>
    <s v=""/>
    <s v=""/>
    <s v=""/>
    <s v=""/>
  </r>
  <r>
    <s v="1"/>
    <x v="2"/>
    <x v="1"/>
    <x v="7"/>
    <s v="01"/>
    <s v="1"/>
    <s v="1"/>
    <s v=""/>
    <s v="625"/>
    <s v="001"/>
    <s v=""/>
    <x v="12"/>
    <n v="1295.05"/>
    <n v="1356.8"/>
    <n v="1700"/>
    <n v="1943"/>
    <n v="1942.24"/>
    <n v="1700"/>
    <n v="2100"/>
    <n v="2000"/>
    <n v="2000"/>
  </r>
  <r>
    <s v="1"/>
    <x v="2"/>
    <x v="0"/>
    <x v="7"/>
    <s v="09"/>
    <s v="1"/>
    <s v="1"/>
    <s v="1"/>
    <s v="625"/>
    <s v="001"/>
    <s v=""/>
    <x v="12"/>
    <n v="954.92"/>
    <n v="1049.8699999999999"/>
    <n v="1400"/>
    <n v="1400"/>
    <n v="1232.73"/>
    <n v="1400"/>
    <n v="1450"/>
    <n v="1450"/>
    <n v="1450"/>
  </r>
  <r>
    <s v="1"/>
    <x v="2"/>
    <x v="2"/>
    <x v="7"/>
    <s v="09"/>
    <s v="6"/>
    <s v="0"/>
    <s v="1"/>
    <s v="625"/>
    <s v="001"/>
    <s v=""/>
    <x v="12"/>
    <n v="288.11"/>
    <n v="206.49"/>
    <n v="450"/>
    <n v="450"/>
    <n v="266.05"/>
    <n v="450"/>
    <n v="450"/>
    <n v="450"/>
    <n v="450"/>
  </r>
  <r>
    <s v="1"/>
    <x v="3"/>
    <x v="3"/>
    <x v="7"/>
    <s v="01"/>
    <s v="6"/>
    <s v="0"/>
    <s v=""/>
    <s v="625"/>
    <s v="001"/>
    <s v=""/>
    <x v="13"/>
    <n v="0"/>
    <n v="0"/>
    <n v="0"/>
    <n v="2.21"/>
    <n v="1.39"/>
    <n v="1.39"/>
    <s v=""/>
    <s v=""/>
    <s v=""/>
  </r>
  <r>
    <s v="1"/>
    <x v="3"/>
    <x v="1"/>
    <x v="8"/>
    <s v="01"/>
    <s v="1"/>
    <s v="1"/>
    <s v=""/>
    <s v="625"/>
    <s v="002"/>
    <s v=""/>
    <x v="14"/>
    <s v=""/>
    <n v="70"/>
    <s v=""/>
    <s v=""/>
    <s v=""/>
    <s v=""/>
    <n v="0"/>
    <n v="0"/>
    <n v="0"/>
  </r>
  <r>
    <s v="1"/>
    <x v="0"/>
    <x v="0"/>
    <x v="8"/>
    <s v="09"/>
    <s v="1"/>
    <s v="1"/>
    <s v="1"/>
    <s v="625"/>
    <s v="002"/>
    <s v=""/>
    <x v="15"/>
    <n v="49.06"/>
    <n v="178.08"/>
    <s v=""/>
    <s v=""/>
    <s v=""/>
    <s v=""/>
    <s v=""/>
    <s v=""/>
    <s v=""/>
  </r>
  <r>
    <s v="1"/>
    <x v="1"/>
    <x v="0"/>
    <x v="8"/>
    <s v="09"/>
    <s v="1"/>
    <s v="1"/>
    <s v="1"/>
    <s v="625"/>
    <s v="002"/>
    <s v=""/>
    <x v="15"/>
    <n v="28.51"/>
    <n v="31.42"/>
    <s v=""/>
    <s v=""/>
    <s v=""/>
    <s v=""/>
    <s v=""/>
    <s v=""/>
    <s v=""/>
  </r>
  <r>
    <s v="1"/>
    <x v="2"/>
    <x v="1"/>
    <x v="8"/>
    <s v="01"/>
    <s v="1"/>
    <s v="1"/>
    <s v=""/>
    <s v="625"/>
    <s v="002"/>
    <s v=""/>
    <x v="15"/>
    <n v="14056.9"/>
    <n v="15588.42"/>
    <n v="17000"/>
    <n v="20505.400000000001"/>
    <n v="20505.400000000001"/>
    <n v="17000"/>
    <n v="21300"/>
    <n v="21000"/>
    <n v="21000"/>
  </r>
  <r>
    <s v="1"/>
    <x v="2"/>
    <x v="0"/>
    <x v="8"/>
    <s v="09"/>
    <s v="1"/>
    <s v="1"/>
    <s v="1"/>
    <s v="625"/>
    <s v="002"/>
    <s v=""/>
    <x v="15"/>
    <n v="9709.0300000000007"/>
    <n v="10501.42"/>
    <n v="12700"/>
    <n v="12700"/>
    <n v="12330.9"/>
    <n v="12700"/>
    <n v="12750"/>
    <n v="12750"/>
    <n v="12750"/>
  </r>
  <r>
    <s v="1"/>
    <x v="2"/>
    <x v="2"/>
    <x v="8"/>
    <s v="09"/>
    <s v="6"/>
    <s v="0"/>
    <s v="1"/>
    <s v="625"/>
    <s v="002"/>
    <s v=""/>
    <x v="15"/>
    <n v="2887.65"/>
    <n v="2220.4699999999998"/>
    <n v="2800"/>
    <n v="2800"/>
    <n v="2661.85"/>
    <n v="2800"/>
    <n v="2800"/>
    <n v="2800"/>
    <n v="2800"/>
  </r>
  <r>
    <s v="1"/>
    <x v="3"/>
    <x v="3"/>
    <x v="8"/>
    <s v="01"/>
    <s v="6"/>
    <s v="0"/>
    <s v=""/>
    <s v="625"/>
    <s v="002"/>
    <s v=""/>
    <x v="16"/>
    <n v="0"/>
    <n v="16.8"/>
    <n v="0"/>
    <n v="18.84"/>
    <n v="11.84"/>
    <n v="11.84"/>
    <s v=""/>
    <s v=""/>
    <s v=""/>
  </r>
  <r>
    <s v="1"/>
    <x v="3"/>
    <x v="1"/>
    <x v="9"/>
    <s v="01"/>
    <s v="1"/>
    <s v="1"/>
    <s v=""/>
    <s v="625"/>
    <s v="003"/>
    <s v=""/>
    <x v="17"/>
    <s v=""/>
    <n v="4"/>
    <s v=""/>
    <s v=""/>
    <s v=""/>
    <s v=""/>
    <s v=""/>
    <s v=""/>
    <s v=""/>
  </r>
  <r>
    <s v="1"/>
    <x v="0"/>
    <x v="0"/>
    <x v="9"/>
    <s v="09"/>
    <s v="1"/>
    <s v="1"/>
    <s v="1"/>
    <s v="625"/>
    <s v="003"/>
    <s v=""/>
    <x v="17"/>
    <n v="2.8"/>
    <n v="10.16"/>
    <s v=""/>
    <s v=""/>
    <s v=""/>
    <s v=""/>
    <s v=""/>
    <s v=""/>
    <s v=""/>
  </r>
  <r>
    <s v="1"/>
    <x v="1"/>
    <x v="0"/>
    <x v="9"/>
    <s v="09"/>
    <s v="1"/>
    <s v="1"/>
    <s v="1"/>
    <s v="625"/>
    <s v="003"/>
    <s v=""/>
    <x v="17"/>
    <n v="1.63"/>
    <n v="1.79"/>
    <s v=""/>
    <s v=""/>
    <s v=""/>
    <s v=""/>
    <s v=""/>
    <s v=""/>
    <s v=""/>
  </r>
  <r>
    <s v="1"/>
    <x v="2"/>
    <x v="1"/>
    <x v="9"/>
    <s v="01"/>
    <s v="1"/>
    <s v="1"/>
    <s v=""/>
    <s v="625"/>
    <s v="003"/>
    <s v=""/>
    <x v="17"/>
    <n v="834.84"/>
    <n v="922.64"/>
    <n v="800"/>
    <n v="1180"/>
    <n v="1179.97"/>
    <n v="900"/>
    <n v="1200"/>
    <n v="1200"/>
    <n v="1200"/>
  </r>
  <r>
    <s v="1"/>
    <x v="2"/>
    <x v="0"/>
    <x v="9"/>
    <s v="09"/>
    <s v="1"/>
    <s v="1"/>
    <s v="1"/>
    <s v="625"/>
    <s v="003"/>
    <s v=""/>
    <x v="17"/>
    <n v="553.89"/>
    <n v="599.78"/>
    <n v="770"/>
    <n v="770"/>
    <n v="706.46"/>
    <n v="770"/>
    <n v="800"/>
    <n v="800"/>
    <n v="800"/>
  </r>
  <r>
    <s v="1"/>
    <x v="2"/>
    <x v="2"/>
    <x v="9"/>
    <s v="09"/>
    <s v="6"/>
    <s v="0"/>
    <s v="1"/>
    <s v="625"/>
    <s v="003"/>
    <s v=""/>
    <x v="17"/>
    <n v="167.94"/>
    <n v="136.26"/>
    <n v="200"/>
    <n v="200"/>
    <n v="152"/>
    <n v="200"/>
    <n v="200"/>
    <n v="200"/>
    <n v="200"/>
  </r>
  <r>
    <s v="1"/>
    <x v="3"/>
    <x v="3"/>
    <x v="9"/>
    <s v="01"/>
    <s v="6"/>
    <s v="0"/>
    <s v=""/>
    <s v="625"/>
    <s v="003"/>
    <s v=""/>
    <x v="18"/>
    <n v="0"/>
    <n v="0.96"/>
    <n v="0"/>
    <n v="1.06"/>
    <n v="0.67"/>
    <n v="0.67"/>
    <s v=""/>
    <s v=""/>
    <s v=""/>
  </r>
  <r>
    <s v="1"/>
    <x v="3"/>
    <x v="1"/>
    <x v="10"/>
    <s v="01"/>
    <s v="1"/>
    <s v="1"/>
    <s v=""/>
    <s v="625"/>
    <s v="004"/>
    <s v=""/>
    <x v="19"/>
    <s v=""/>
    <n v="15"/>
    <s v=""/>
    <s v=""/>
    <s v=""/>
    <s v=""/>
    <s v=""/>
    <s v=""/>
    <s v=""/>
  </r>
  <r>
    <s v="1"/>
    <x v="0"/>
    <x v="0"/>
    <x v="10"/>
    <s v="09"/>
    <s v="1"/>
    <s v="1"/>
    <s v="1"/>
    <s v="625"/>
    <s v="004"/>
    <s v=""/>
    <x v="19"/>
    <n v="10.51"/>
    <n v="38.130000000000003"/>
    <s v=""/>
    <s v=""/>
    <s v=""/>
    <s v=""/>
    <s v=""/>
    <s v=""/>
    <s v=""/>
  </r>
  <r>
    <s v="1"/>
    <x v="1"/>
    <x v="0"/>
    <x v="10"/>
    <s v="09"/>
    <s v="1"/>
    <s v="1"/>
    <s v="1"/>
    <s v="625"/>
    <s v="004"/>
    <s v=""/>
    <x v="19"/>
    <n v="6.11"/>
    <n v="6.74"/>
    <s v=""/>
    <s v=""/>
    <s v=""/>
    <s v=""/>
    <s v=""/>
    <s v=""/>
    <s v=""/>
  </r>
  <r>
    <s v="1"/>
    <x v="2"/>
    <x v="1"/>
    <x v="10"/>
    <s v="01"/>
    <s v="1"/>
    <s v="1"/>
    <s v=""/>
    <s v="625"/>
    <s v="004"/>
    <s v=""/>
    <x v="19"/>
    <n v="2896.37"/>
    <n v="3160.66"/>
    <n v="2600"/>
    <n v="4393.82"/>
    <n v="4393.82"/>
    <n v="3300"/>
    <n v="4400"/>
    <n v="4400"/>
    <n v="4400"/>
  </r>
  <r>
    <s v="1"/>
    <x v="2"/>
    <x v="0"/>
    <x v="10"/>
    <s v="09"/>
    <s v="1"/>
    <s v="1"/>
    <s v="1"/>
    <s v="625"/>
    <s v="004"/>
    <s v=""/>
    <x v="19"/>
    <n v="2057.54"/>
    <n v="2250.08"/>
    <n v="2900"/>
    <n v="2900"/>
    <n v="2642.11"/>
    <n v="2900"/>
    <n v="2950"/>
    <n v="2950"/>
    <n v="2950"/>
  </r>
  <r>
    <s v="1"/>
    <x v="2"/>
    <x v="2"/>
    <x v="10"/>
    <s v="09"/>
    <s v="6"/>
    <s v="0"/>
    <s v="1"/>
    <s v="625"/>
    <s v="004"/>
    <s v=""/>
    <x v="19"/>
    <n v="618.67999999999995"/>
    <n v="453.1"/>
    <n v="750"/>
    <n v="750"/>
    <n v="570.33000000000004"/>
    <n v="750"/>
    <n v="750"/>
    <n v="750"/>
    <n v="750"/>
  </r>
  <r>
    <s v="1"/>
    <x v="3"/>
    <x v="3"/>
    <x v="10"/>
    <s v="01"/>
    <s v="6"/>
    <s v="0"/>
    <s v=""/>
    <s v="625"/>
    <s v="004"/>
    <s v=""/>
    <x v="20"/>
    <n v="0"/>
    <n v="3.6"/>
    <n v="0"/>
    <n v="4.03"/>
    <n v="2.5299999999999998"/>
    <n v="2.5299999999999998"/>
    <s v=""/>
    <s v=""/>
    <s v=""/>
  </r>
  <r>
    <s v="1"/>
    <x v="3"/>
    <x v="1"/>
    <x v="11"/>
    <s v="01"/>
    <s v="1"/>
    <s v="1"/>
    <s v=""/>
    <s v="625"/>
    <s v="005"/>
    <s v=""/>
    <x v="21"/>
    <s v=""/>
    <n v="5"/>
    <s v=""/>
    <s v=""/>
    <s v=""/>
    <s v=""/>
    <s v=""/>
    <s v=""/>
    <s v=""/>
  </r>
  <r>
    <s v="1"/>
    <x v="0"/>
    <x v="0"/>
    <x v="11"/>
    <s v="09"/>
    <s v="1"/>
    <s v="1"/>
    <s v="1"/>
    <s v="625"/>
    <s v="005"/>
    <s v=""/>
    <x v="21"/>
    <n v="0.88"/>
    <n v="12.67"/>
    <s v=""/>
    <s v=""/>
    <s v=""/>
    <s v=""/>
    <s v=""/>
    <s v=""/>
    <s v=""/>
  </r>
  <r>
    <s v="1"/>
    <x v="1"/>
    <x v="0"/>
    <x v="11"/>
    <s v="09"/>
    <s v="1"/>
    <s v="1"/>
    <s v="1"/>
    <s v="625"/>
    <s v="005"/>
    <s v=""/>
    <x v="21"/>
    <n v="0.51"/>
    <n v="2.2200000000000002"/>
    <s v=""/>
    <s v=""/>
    <s v=""/>
    <s v=""/>
    <s v=""/>
    <s v=""/>
    <s v=""/>
  </r>
  <r>
    <s v="1"/>
    <x v="2"/>
    <x v="1"/>
    <x v="11"/>
    <s v="01"/>
    <s v="1"/>
    <s v="1"/>
    <s v=""/>
    <s v="625"/>
    <s v="005"/>
    <s v=""/>
    <x v="21"/>
    <n v="925.14"/>
    <n v="969.11"/>
    <n v="950"/>
    <n v="1246.03"/>
    <n v="1245.8900000000001"/>
    <n v="1000"/>
    <n v="1300"/>
    <n v="1300"/>
    <n v="1300"/>
  </r>
  <r>
    <s v="1"/>
    <x v="2"/>
    <x v="0"/>
    <x v="11"/>
    <s v="09"/>
    <s v="1"/>
    <s v="1"/>
    <s v="1"/>
    <s v="625"/>
    <s v="005"/>
    <s v=""/>
    <x v="21"/>
    <n v="688.97"/>
    <n v="749.48"/>
    <n v="490"/>
    <n v="990"/>
    <n v="710.31"/>
    <n v="990"/>
    <n v="1000"/>
    <n v="1000"/>
    <n v="1000"/>
  </r>
  <r>
    <s v="1"/>
    <x v="2"/>
    <x v="2"/>
    <x v="11"/>
    <s v="09"/>
    <s v="6"/>
    <s v="0"/>
    <s v="1"/>
    <s v="625"/>
    <s v="005"/>
    <s v=""/>
    <x v="21"/>
    <n v="205.85"/>
    <n v="147.37"/>
    <n v="250"/>
    <n v="250"/>
    <n v="156.08000000000001"/>
    <n v="250"/>
    <n v="250"/>
    <n v="250"/>
    <n v="250"/>
  </r>
  <r>
    <s v="1"/>
    <x v="3"/>
    <x v="3"/>
    <x v="11"/>
    <s v="01"/>
    <s v="6"/>
    <s v="0"/>
    <s v=""/>
    <s v="625"/>
    <s v="005"/>
    <s v=""/>
    <x v="22"/>
    <n v="0"/>
    <n v="0"/>
    <n v="0"/>
    <n v="1.33"/>
    <n v="0.84"/>
    <n v="0.84"/>
    <s v=""/>
    <s v=""/>
    <s v=""/>
  </r>
  <r>
    <s v="1"/>
    <x v="3"/>
    <x v="1"/>
    <x v="12"/>
    <s v="01"/>
    <s v="1"/>
    <s v="1"/>
    <s v=""/>
    <s v="625"/>
    <s v="007"/>
    <s v=""/>
    <x v="23"/>
    <s v=""/>
    <n v="23.75"/>
    <s v=""/>
    <s v=""/>
    <s v=""/>
    <s v=""/>
    <s v=""/>
    <s v=""/>
    <s v=""/>
  </r>
  <r>
    <s v="1"/>
    <x v="0"/>
    <x v="0"/>
    <x v="12"/>
    <s v="09"/>
    <s v="1"/>
    <s v="1"/>
    <s v="1"/>
    <s v="625"/>
    <s v="007"/>
    <s v=""/>
    <x v="23"/>
    <n v="3.5"/>
    <n v="60.41"/>
    <s v=""/>
    <s v=""/>
    <s v=""/>
    <s v=""/>
    <s v=""/>
    <s v=""/>
    <s v=""/>
  </r>
  <r>
    <s v="1"/>
    <x v="1"/>
    <x v="0"/>
    <x v="12"/>
    <s v="09"/>
    <s v="1"/>
    <s v="1"/>
    <s v="1"/>
    <s v="625"/>
    <s v="007"/>
    <s v=""/>
    <x v="23"/>
    <n v="2.04"/>
    <n v="10.66"/>
    <s v=""/>
    <s v=""/>
    <s v=""/>
    <s v=""/>
    <s v=""/>
    <s v=""/>
    <s v=""/>
  </r>
  <r>
    <s v="1"/>
    <x v="2"/>
    <x v="1"/>
    <x v="12"/>
    <s v="01"/>
    <s v="1"/>
    <s v="1"/>
    <s v=""/>
    <s v="625"/>
    <s v="007"/>
    <s v=""/>
    <x v="23"/>
    <n v="4766.82"/>
    <n v="5288.53"/>
    <n v="4600"/>
    <n v="6957"/>
    <n v="6956.86"/>
    <n v="5300"/>
    <n v="7000"/>
    <n v="7000"/>
    <n v="7000"/>
  </r>
  <r>
    <s v="1"/>
    <x v="2"/>
    <x v="0"/>
    <x v="12"/>
    <s v="09"/>
    <s v="1"/>
    <s v="1"/>
    <s v="1"/>
    <s v="625"/>
    <s v="007"/>
    <s v=""/>
    <x v="23"/>
    <n v="3311.41"/>
    <n v="3562.78"/>
    <n v="4700"/>
    <n v="4200"/>
    <n v="4183.41"/>
    <n v="4200"/>
    <n v="4250"/>
    <n v="4250"/>
    <n v="4250"/>
  </r>
  <r>
    <s v="1"/>
    <x v="2"/>
    <x v="2"/>
    <x v="12"/>
    <s v="09"/>
    <s v="6"/>
    <s v="0"/>
    <s v="1"/>
    <s v="625"/>
    <s v="007"/>
    <s v=""/>
    <x v="23"/>
    <n v="979.59"/>
    <n v="753.28"/>
    <n v="1300"/>
    <n v="1300"/>
    <n v="903.05"/>
    <n v="1300"/>
    <n v="1300"/>
    <n v="1300"/>
    <n v="1300"/>
  </r>
  <r>
    <s v="1"/>
    <x v="3"/>
    <x v="3"/>
    <x v="12"/>
    <s v="01"/>
    <s v="6"/>
    <s v="0"/>
    <s v=""/>
    <s v="625"/>
    <s v="007"/>
    <s v=""/>
    <x v="24"/>
    <n v="0"/>
    <n v="5.7"/>
    <n v="0"/>
    <n v="6.41"/>
    <n v="4.0199999999999996"/>
    <n v="4.0199999999999996"/>
    <s v=""/>
    <s v=""/>
    <s v=""/>
  </r>
  <r>
    <s v="1"/>
    <x v="2"/>
    <x v="1"/>
    <x v="13"/>
    <s v="01"/>
    <s v="1"/>
    <s v="1"/>
    <s v=""/>
    <s v="627"/>
    <s v=""/>
    <s v=""/>
    <x v="25"/>
    <n v="1452.91"/>
    <n v="1328.6"/>
    <n v="1800"/>
    <n v="1800"/>
    <n v="1661.2"/>
    <n v="1800"/>
    <n v="2000"/>
    <n v="2000"/>
    <n v="2000"/>
  </r>
  <r>
    <s v="1"/>
    <x v="2"/>
    <x v="0"/>
    <x v="13"/>
    <s v="09"/>
    <s v="1"/>
    <s v="1"/>
    <s v="1"/>
    <s v="627"/>
    <s v=""/>
    <s v=""/>
    <x v="25"/>
    <n v="867.12"/>
    <n v="1050.21"/>
    <n v="1400"/>
    <n v="1400"/>
    <n v="1226.23"/>
    <n v="1400"/>
    <n v="1450"/>
    <n v="1450"/>
    <n v="1450"/>
  </r>
  <r>
    <s v="1"/>
    <x v="2"/>
    <x v="2"/>
    <x v="13"/>
    <s v="09"/>
    <s v="6"/>
    <s v="0"/>
    <s v="1"/>
    <s v="627"/>
    <s v=""/>
    <s v=""/>
    <x v="25"/>
    <n v="190.87"/>
    <n v="66.55"/>
    <n v="300"/>
    <n v="300"/>
    <n v="0"/>
    <n v="300"/>
    <n v="300"/>
    <n v="300"/>
    <n v="300"/>
  </r>
  <r>
    <s v="1"/>
    <x v="2"/>
    <x v="1"/>
    <x v="14"/>
    <s v="01"/>
    <s v="1"/>
    <s v="1"/>
    <s v=""/>
    <s v="631"/>
    <s v="001"/>
    <s v=""/>
    <x v="26"/>
    <n v="630.6"/>
    <n v="703.29"/>
    <n v="700"/>
    <n v="700"/>
    <n v="629.6"/>
    <n v="700"/>
    <s v=""/>
    <s v=""/>
    <s v=""/>
  </r>
  <r>
    <s v="1"/>
    <x v="2"/>
    <x v="4"/>
    <x v="14"/>
    <s v="09"/>
    <s v="5"/>
    <s v="0"/>
    <s v=""/>
    <s v="631"/>
    <s v="001"/>
    <s v=""/>
    <x v="26"/>
    <s v=""/>
    <s v=""/>
    <s v=""/>
    <s v=""/>
    <s v=""/>
    <s v=""/>
    <n v="1000"/>
    <n v="1000"/>
    <n v="1000"/>
  </r>
  <r>
    <s v="1"/>
    <x v="2"/>
    <x v="2"/>
    <x v="14"/>
    <s v="09"/>
    <s v="6"/>
    <s v="0"/>
    <s v="1"/>
    <s v="631"/>
    <s v="001"/>
    <s v=""/>
    <x v="26"/>
    <n v="0"/>
    <n v="0"/>
    <n v="50"/>
    <n v="50"/>
    <n v="0"/>
    <n v="50"/>
    <n v="50"/>
    <n v="50"/>
    <n v="50"/>
  </r>
  <r>
    <s v="1"/>
    <x v="2"/>
    <x v="1"/>
    <x v="15"/>
    <s v="01"/>
    <s v="1"/>
    <s v="1"/>
    <s v=""/>
    <s v="632"/>
    <s v="001"/>
    <s v=""/>
    <x v="27"/>
    <n v="4530.28"/>
    <n v="12885.79"/>
    <n v="8500"/>
    <n v="9000"/>
    <n v="8998.44"/>
    <n v="12000"/>
    <n v="9000"/>
    <n v="9000"/>
    <n v="9000"/>
  </r>
  <r>
    <s v="1"/>
    <x v="2"/>
    <x v="5"/>
    <x v="15"/>
    <s v="08"/>
    <s v="1"/>
    <s v="0"/>
    <s v=""/>
    <s v="632"/>
    <s v="001"/>
    <s v=""/>
    <x v="27"/>
    <n v="3206.83"/>
    <n v="5042.1000000000004"/>
    <n v="6000"/>
    <n v="4000"/>
    <n v="3999.1"/>
    <n v="6000"/>
    <n v="4000"/>
    <n v="4000"/>
    <n v="4000"/>
  </r>
  <r>
    <s v="1"/>
    <x v="2"/>
    <x v="6"/>
    <x v="15"/>
    <s v="08"/>
    <s v="2"/>
    <s v="0"/>
    <s v=""/>
    <s v="632"/>
    <s v="001"/>
    <s v=""/>
    <x v="27"/>
    <n v="2693.48"/>
    <n v="794.38"/>
    <n v="4300"/>
    <n v="4300"/>
    <n v="4100"/>
    <n v="4300"/>
    <n v="4300"/>
    <n v="4300"/>
    <n v="4300"/>
  </r>
  <r>
    <s v="1"/>
    <x v="2"/>
    <x v="7"/>
    <x v="15"/>
    <s v="08"/>
    <s v="4"/>
    <s v="0"/>
    <s v=""/>
    <s v="632"/>
    <s v="001"/>
    <s v=""/>
    <x v="27"/>
    <n v="356.67"/>
    <n v="1138.55"/>
    <n v="2000"/>
    <n v="1214"/>
    <n v="396.04"/>
    <n v="1214"/>
    <n v="1214"/>
    <n v="1214"/>
    <n v="1214"/>
  </r>
  <r>
    <s v="1"/>
    <x v="2"/>
    <x v="0"/>
    <x v="15"/>
    <s v="09"/>
    <s v="1"/>
    <s v="1"/>
    <s v="1"/>
    <s v="632"/>
    <s v="001"/>
    <s v=""/>
    <x v="27"/>
    <n v="3517.83"/>
    <n v="7827.24"/>
    <n v="7500"/>
    <n v="7480.89"/>
    <n v="3215.42"/>
    <n v="7500"/>
    <n v="7480.89"/>
    <n v="7480.89"/>
    <n v="7480.89"/>
  </r>
  <r>
    <s v="1"/>
    <x v="3"/>
    <x v="0"/>
    <x v="15"/>
    <s v="09"/>
    <s v="1"/>
    <s v="1"/>
    <s v="1"/>
    <s v="632"/>
    <s v="001"/>
    <s v=""/>
    <x v="28"/>
    <s v=""/>
    <s v=""/>
    <n v="0"/>
    <n v="6655.38"/>
    <n v="6655.38"/>
    <n v="0"/>
    <s v=""/>
    <s v=""/>
    <s v=""/>
  </r>
  <r>
    <s v="1"/>
    <x v="3"/>
    <x v="5"/>
    <x v="15"/>
    <s v="08"/>
    <s v="1"/>
    <s v="0"/>
    <s v=""/>
    <s v="632"/>
    <s v="001"/>
    <s v=""/>
    <x v="29"/>
    <s v=""/>
    <s v=""/>
    <n v="0"/>
    <n v="3185"/>
    <n v="3185"/>
    <n v="0"/>
    <s v=""/>
    <s v=""/>
    <s v=""/>
  </r>
  <r>
    <s v="1"/>
    <x v="3"/>
    <x v="1"/>
    <x v="15"/>
    <s v="01"/>
    <s v="1"/>
    <s v="1"/>
    <s v=""/>
    <s v="632"/>
    <s v="001"/>
    <s v=""/>
    <x v="30"/>
    <s v=""/>
    <s v=""/>
    <n v="0"/>
    <n v="6670"/>
    <n v="6670"/>
    <n v="0"/>
    <s v=""/>
    <s v=""/>
    <s v=""/>
  </r>
  <r>
    <s v="1"/>
    <x v="2"/>
    <x v="1"/>
    <x v="16"/>
    <s v="01"/>
    <s v="1"/>
    <s v="1"/>
    <s v=""/>
    <s v="632"/>
    <s v="002"/>
    <s v=""/>
    <x v="31"/>
    <n v="181.89"/>
    <n v="449.51"/>
    <n v="800"/>
    <n v="1510"/>
    <n v="1508"/>
    <n v="950"/>
    <n v="1510"/>
    <n v="1510"/>
    <n v="1510"/>
  </r>
  <r>
    <s v="1"/>
    <x v="2"/>
    <x v="5"/>
    <x v="16"/>
    <s v="08"/>
    <s v="1"/>
    <s v="0"/>
    <s v=""/>
    <s v="632"/>
    <s v="002"/>
    <s v=""/>
    <x v="31"/>
    <n v="113.68"/>
    <n v="451.75"/>
    <n v="1500"/>
    <n v="824"/>
    <n v="737.36"/>
    <n v="1500"/>
    <n v="824"/>
    <n v="824"/>
    <n v="824"/>
  </r>
  <r>
    <s v="1"/>
    <x v="2"/>
    <x v="6"/>
    <x v="16"/>
    <s v="08"/>
    <s v="2"/>
    <s v="0"/>
    <s v=""/>
    <s v="632"/>
    <s v="002"/>
    <s v=""/>
    <x v="31"/>
    <n v="0"/>
    <n v="16.73"/>
    <n v="500"/>
    <n v="200"/>
    <n v="0"/>
    <n v="500"/>
    <n v="200"/>
    <n v="200"/>
    <n v="200"/>
  </r>
  <r>
    <s v="1"/>
    <x v="2"/>
    <x v="7"/>
    <x v="16"/>
    <s v="08"/>
    <s v="4"/>
    <s v="0"/>
    <s v=""/>
    <s v="632"/>
    <s v="002"/>
    <s v=""/>
    <x v="31"/>
    <n v="28.61"/>
    <n v="49.91"/>
    <n v="500"/>
    <n v="500"/>
    <n v="50.85"/>
    <n v="500"/>
    <n v="500"/>
    <n v="500"/>
    <n v="500"/>
  </r>
  <r>
    <s v="1"/>
    <x v="2"/>
    <x v="0"/>
    <x v="16"/>
    <s v="09"/>
    <s v="1"/>
    <s v="1"/>
    <s v="1"/>
    <s v="632"/>
    <s v="002"/>
    <s v=""/>
    <x v="31"/>
    <n v="547.91999999999996"/>
    <n v="449.34"/>
    <n v="2000"/>
    <n v="2000"/>
    <n v="429.52"/>
    <n v="2000"/>
    <n v="2000"/>
    <n v="2000"/>
    <n v="2000"/>
  </r>
  <r>
    <s v="1"/>
    <x v="2"/>
    <x v="1"/>
    <x v="17"/>
    <s v="01"/>
    <s v="1"/>
    <s v="1"/>
    <s v=""/>
    <s v="632"/>
    <s v="003"/>
    <s v=""/>
    <x v="32"/>
    <n v="562"/>
    <n v="831.25"/>
    <n v="600"/>
    <n v="1312"/>
    <n v="1311.85"/>
    <n v="1100"/>
    <n v="1320"/>
    <n v="1320"/>
    <n v="1320"/>
  </r>
  <r>
    <s v="1"/>
    <x v="2"/>
    <x v="0"/>
    <x v="17"/>
    <s v="09"/>
    <s v="1"/>
    <s v="1"/>
    <s v="1"/>
    <s v="632"/>
    <s v="003"/>
    <s v=""/>
    <x v="32"/>
    <n v="0"/>
    <n v="0"/>
    <n v="100"/>
    <n v="100"/>
    <n v="0"/>
    <n v="100"/>
    <n v="100"/>
    <n v="100"/>
    <n v="100"/>
  </r>
  <r>
    <s v="1"/>
    <x v="3"/>
    <x v="3"/>
    <x v="17"/>
    <s v="01"/>
    <s v="6"/>
    <s v="0"/>
    <s v=""/>
    <s v="632"/>
    <s v="003"/>
    <s v=""/>
    <x v="33"/>
    <n v="0"/>
    <n v="2.2999999999999998"/>
    <n v="0"/>
    <n v="11"/>
    <n v="2.1"/>
    <n v="2.1"/>
    <s v=""/>
    <s v=""/>
    <s v=""/>
  </r>
  <r>
    <s v="1"/>
    <x v="2"/>
    <x v="1"/>
    <x v="18"/>
    <s v="01"/>
    <s v="1"/>
    <s v="1"/>
    <s v=""/>
    <s v="632"/>
    <s v="004"/>
    <s v=""/>
    <x v="34"/>
    <n v="1837.53"/>
    <n v="1946.94"/>
    <n v="2000"/>
    <n v="1919"/>
    <n v="1918.66"/>
    <n v="1800"/>
    <n v="2000"/>
    <n v="2000"/>
    <n v="2000"/>
  </r>
  <r>
    <s v="1"/>
    <x v="2"/>
    <x v="0"/>
    <x v="18"/>
    <s v="09"/>
    <s v="1"/>
    <s v="1"/>
    <s v="1"/>
    <s v="632"/>
    <s v="004"/>
    <s v=""/>
    <x v="34"/>
    <n v="437.86"/>
    <n v="440.31"/>
    <n v="700"/>
    <n v="700"/>
    <n v="549"/>
    <n v="700"/>
    <n v="700"/>
    <n v="700"/>
    <n v="700"/>
  </r>
  <r>
    <s v="1"/>
    <x v="3"/>
    <x v="3"/>
    <x v="18"/>
    <s v="01"/>
    <s v="6"/>
    <s v="0"/>
    <s v=""/>
    <s v="632"/>
    <s v="004"/>
    <s v=""/>
    <x v="35"/>
    <n v="0"/>
    <n v="10"/>
    <n v="0"/>
    <n v="20"/>
    <n v="10"/>
    <n v="10"/>
    <s v=""/>
    <s v=""/>
    <s v=""/>
  </r>
  <r>
    <s v="1"/>
    <x v="2"/>
    <x v="2"/>
    <x v="18"/>
    <s v="09"/>
    <s v="6"/>
    <s v="0"/>
    <s v="1"/>
    <s v="632"/>
    <s v="004"/>
    <s v=""/>
    <x v="36"/>
    <n v="81.25"/>
    <n v="52"/>
    <n v="160"/>
    <n v="160"/>
    <n v="57.6"/>
    <n v="160"/>
    <n v="160"/>
    <n v="160"/>
    <n v="160"/>
  </r>
  <r>
    <s v="1"/>
    <x v="3"/>
    <x v="3"/>
    <x v="19"/>
    <s v="01"/>
    <s v="6"/>
    <s v="0"/>
    <s v=""/>
    <s v="632"/>
    <s v="005"/>
    <s v=""/>
    <x v="37"/>
    <s v=""/>
    <n v="5"/>
    <n v="0"/>
    <n v="10"/>
    <n v="5"/>
    <n v="5"/>
    <s v=""/>
    <s v=""/>
    <s v=""/>
  </r>
  <r>
    <s v="1"/>
    <x v="2"/>
    <x v="1"/>
    <x v="20"/>
    <s v="01"/>
    <s v="1"/>
    <s v="1"/>
    <s v=""/>
    <s v="633"/>
    <s v="001"/>
    <s v=""/>
    <x v="38"/>
    <n v="0"/>
    <n v="0"/>
    <n v="350"/>
    <n v="94"/>
    <n v="0"/>
    <n v="94"/>
    <n v="0"/>
    <n v="0"/>
    <n v="0"/>
  </r>
  <r>
    <s v="1"/>
    <x v="2"/>
    <x v="0"/>
    <x v="20"/>
    <s v="09"/>
    <s v="1"/>
    <s v="1"/>
    <s v="1"/>
    <s v="633"/>
    <s v="001"/>
    <s v=""/>
    <x v="39"/>
    <n v="2942.25"/>
    <n v="0"/>
    <n v="300"/>
    <n v="300"/>
    <n v="0"/>
    <n v="300"/>
    <n v="300"/>
    <n v="300"/>
    <n v="300"/>
  </r>
  <r>
    <s v="1"/>
    <x v="3"/>
    <x v="1"/>
    <x v="20"/>
    <s v="01"/>
    <s v="1"/>
    <s v="1"/>
    <s v=""/>
    <s v="633"/>
    <s v="001"/>
    <s v=""/>
    <x v="40"/>
    <n v="725.2"/>
    <s v=""/>
    <s v=""/>
    <s v=""/>
    <s v=""/>
    <s v=""/>
    <s v=""/>
    <s v=""/>
    <s v=""/>
  </r>
  <r>
    <s v="1"/>
    <x v="3"/>
    <x v="0"/>
    <x v="21"/>
    <s v="09"/>
    <s v="1"/>
    <s v="1"/>
    <s v="1"/>
    <s v="633"/>
    <s v="002"/>
    <s v=""/>
    <x v="41"/>
    <n v="1058"/>
    <s v=""/>
    <s v=""/>
    <s v=""/>
    <s v=""/>
    <s v=""/>
    <s v=""/>
    <s v=""/>
    <s v=""/>
  </r>
  <r>
    <s v="1"/>
    <x v="2"/>
    <x v="1"/>
    <x v="21"/>
    <s v="01"/>
    <s v="1"/>
    <s v="1"/>
    <s v=""/>
    <s v="633"/>
    <s v="002"/>
    <s v=""/>
    <x v="41"/>
    <n v="703.85"/>
    <n v="0"/>
    <n v="500"/>
    <n v="0"/>
    <n v="0"/>
    <n v="200"/>
    <n v="0"/>
    <n v="0"/>
    <n v="0"/>
  </r>
  <r>
    <s v="1"/>
    <x v="3"/>
    <x v="1"/>
    <x v="21"/>
    <s v="01"/>
    <s v="1"/>
    <s v="1"/>
    <s v=""/>
    <s v="633"/>
    <s v="002"/>
    <s v=""/>
    <x v="42"/>
    <n v="714.95"/>
    <s v=""/>
    <s v=""/>
    <s v=""/>
    <s v=""/>
    <s v=""/>
    <s v=""/>
    <s v=""/>
    <s v=""/>
  </r>
  <r>
    <s v="1"/>
    <x v="2"/>
    <x v="1"/>
    <x v="22"/>
    <s v="01"/>
    <s v="1"/>
    <s v="1"/>
    <s v=""/>
    <s v="633"/>
    <s v="004"/>
    <s v=""/>
    <x v="43"/>
    <n v="533.91"/>
    <n v="574.39"/>
    <n v="300"/>
    <n v="556"/>
    <n v="555.9"/>
    <n v="556"/>
    <n v="1000"/>
    <n v="1000"/>
    <n v="1000"/>
  </r>
  <r>
    <s v="1"/>
    <x v="3"/>
    <x v="0"/>
    <x v="22"/>
    <s v="09"/>
    <s v="1"/>
    <s v="1"/>
    <s v="1"/>
    <s v="633"/>
    <s v="004"/>
    <s v=""/>
    <x v="44"/>
    <n v="750"/>
    <s v=""/>
    <s v=""/>
    <s v=""/>
    <s v=""/>
    <s v=""/>
    <s v=""/>
    <s v=""/>
    <s v=""/>
  </r>
  <r>
    <s v="1"/>
    <x v="2"/>
    <x v="8"/>
    <x v="22"/>
    <s v="05"/>
    <s v="1"/>
    <s v="0"/>
    <s v=""/>
    <s v="633"/>
    <s v="004"/>
    <s v=""/>
    <x v="44"/>
    <n v="988.4"/>
    <n v="0"/>
    <n v="1000"/>
    <n v="0"/>
    <n v="0"/>
    <n v="100"/>
    <n v="0"/>
    <n v="0"/>
    <n v="0"/>
  </r>
  <r>
    <s v="1"/>
    <x v="2"/>
    <x v="9"/>
    <x v="22"/>
    <s v="06"/>
    <s v="2"/>
    <s v="0"/>
    <s v=""/>
    <s v="633"/>
    <s v="004"/>
    <s v=""/>
    <x v="44"/>
    <n v="0"/>
    <n v="0"/>
    <n v="500"/>
    <n v="650"/>
    <n v="648.95000000000005"/>
    <n v="650"/>
    <n v="650"/>
    <n v="650"/>
    <n v="650"/>
  </r>
  <r>
    <s v="1"/>
    <x v="2"/>
    <x v="0"/>
    <x v="22"/>
    <s v="09"/>
    <s v="1"/>
    <s v="1"/>
    <s v="1"/>
    <s v="633"/>
    <s v="004"/>
    <s v=""/>
    <x v="44"/>
    <n v="858"/>
    <n v="0"/>
    <n v="500"/>
    <n v="347"/>
    <n v="0"/>
    <n v="347"/>
    <n v="347"/>
    <n v="347"/>
    <n v="347"/>
  </r>
  <r>
    <s v="1"/>
    <x v="2"/>
    <x v="2"/>
    <x v="22"/>
    <s v="09"/>
    <s v="6"/>
    <s v="0"/>
    <s v="1"/>
    <s v="633"/>
    <s v="004"/>
    <s v=""/>
    <x v="44"/>
    <n v="0"/>
    <n v="0"/>
    <n v="500"/>
    <n v="435"/>
    <n v="434.2"/>
    <n v="385"/>
    <n v="435"/>
    <n v="435"/>
    <n v="435"/>
  </r>
  <r>
    <s v="1"/>
    <x v="2"/>
    <x v="1"/>
    <x v="23"/>
    <s v="01"/>
    <s v="1"/>
    <s v="1"/>
    <s v=""/>
    <s v="633"/>
    <s v="006"/>
    <s v=""/>
    <x v="45"/>
    <n v="1854.22"/>
    <n v="2808.86"/>
    <n v="2100"/>
    <n v="2506"/>
    <n v="2505.14"/>
    <n v="2100"/>
    <n v="2600"/>
    <n v="2600"/>
    <n v="2600"/>
  </r>
  <r>
    <s v="1"/>
    <x v="2"/>
    <x v="10"/>
    <x v="23"/>
    <s v="04"/>
    <s v="5"/>
    <s v="1"/>
    <s v=""/>
    <s v="633"/>
    <s v="006"/>
    <s v=""/>
    <x v="45"/>
    <n v="290.85000000000002"/>
    <n v="1045.5999999999999"/>
    <n v="1300"/>
    <n v="635"/>
    <n v="634.4"/>
    <n v="586"/>
    <n v="635"/>
    <n v="635"/>
    <n v="635"/>
  </r>
  <r>
    <s v="1"/>
    <x v="2"/>
    <x v="8"/>
    <x v="23"/>
    <s v="05"/>
    <s v="1"/>
    <s v="0"/>
    <s v=""/>
    <s v="633"/>
    <s v="006"/>
    <s v=""/>
    <x v="45"/>
    <n v="199.53"/>
    <n v="0"/>
    <n v="1000"/>
    <n v="0"/>
    <n v="0"/>
    <n v="300"/>
    <n v="0"/>
    <n v="0"/>
    <n v="0"/>
  </r>
  <r>
    <s v="1"/>
    <x v="2"/>
    <x v="11"/>
    <x v="23"/>
    <s v="06"/>
    <s v="1"/>
    <s v="0"/>
    <s v=""/>
    <s v="633"/>
    <s v="006"/>
    <s v=""/>
    <x v="45"/>
    <n v="0"/>
    <n v="0"/>
    <n v="400"/>
    <n v="0"/>
    <n v="0"/>
    <n v="0"/>
    <n v="0"/>
    <n v="0"/>
    <n v="0"/>
  </r>
  <r>
    <s v="1"/>
    <x v="2"/>
    <x v="9"/>
    <x v="23"/>
    <s v="06"/>
    <s v="2"/>
    <s v="0"/>
    <s v=""/>
    <s v="633"/>
    <s v="006"/>
    <s v=""/>
    <x v="45"/>
    <n v="498.37"/>
    <n v="2016.62"/>
    <n v="1800"/>
    <n v="2586"/>
    <n v="2586"/>
    <n v="1800"/>
    <n v="2586"/>
    <n v="2586"/>
    <n v="2586"/>
  </r>
  <r>
    <s v="1"/>
    <x v="2"/>
    <x v="12"/>
    <x v="23"/>
    <s v="06"/>
    <s v="4"/>
    <s v="0"/>
    <s v=""/>
    <s v="633"/>
    <s v="006"/>
    <s v=""/>
    <x v="45"/>
    <n v="183.8"/>
    <s v=""/>
    <s v=""/>
    <s v=""/>
    <s v=""/>
    <s v=""/>
    <s v=""/>
    <s v=""/>
    <s v=""/>
  </r>
  <r>
    <s v="1"/>
    <x v="2"/>
    <x v="6"/>
    <x v="23"/>
    <s v="08"/>
    <s v="2"/>
    <s v="0"/>
    <s v=""/>
    <s v="633"/>
    <s v="006"/>
    <s v=""/>
    <x v="45"/>
    <n v="0"/>
    <n v="131.96"/>
    <n v="300"/>
    <n v="1300"/>
    <n v="863"/>
    <n v="1300"/>
    <n v="1300"/>
    <n v="1300"/>
    <n v="1300"/>
  </r>
  <r>
    <s v="1"/>
    <x v="2"/>
    <x v="7"/>
    <x v="23"/>
    <s v="08"/>
    <s v="4"/>
    <s v="0"/>
    <s v=""/>
    <s v="633"/>
    <s v="006"/>
    <s v=""/>
    <x v="45"/>
    <n v="0"/>
    <n v="116.56"/>
    <n v="400"/>
    <n v="400"/>
    <n v="303.52999999999997"/>
    <n v="400"/>
    <n v="3000"/>
    <n v="3000"/>
    <n v="3000"/>
  </r>
  <r>
    <s v="1"/>
    <x v="2"/>
    <x v="13"/>
    <x v="23"/>
    <s v="08"/>
    <s v="6"/>
    <s v="0"/>
    <s v=""/>
    <s v="633"/>
    <s v="006"/>
    <s v=""/>
    <x v="45"/>
    <n v="12.39"/>
    <n v="5.37"/>
    <n v="250"/>
    <n v="50"/>
    <n v="0"/>
    <n v="250"/>
    <n v="50"/>
    <n v="50"/>
    <n v="50"/>
  </r>
  <r>
    <s v="1"/>
    <x v="2"/>
    <x v="0"/>
    <x v="23"/>
    <s v="09"/>
    <s v="1"/>
    <s v="1"/>
    <s v="1"/>
    <s v="633"/>
    <s v="006"/>
    <s v=""/>
    <x v="45"/>
    <n v="429.01"/>
    <n v="826.84"/>
    <n v="700"/>
    <n v="953"/>
    <n v="952.09"/>
    <n v="953"/>
    <n v="3000"/>
    <n v="3000"/>
    <n v="3000"/>
  </r>
  <r>
    <s v="1"/>
    <x v="2"/>
    <x v="2"/>
    <x v="23"/>
    <s v="09"/>
    <s v="6"/>
    <s v="0"/>
    <s v="1"/>
    <s v="633"/>
    <s v="006"/>
    <s v=""/>
    <x v="45"/>
    <n v="638.42999999999995"/>
    <n v="1106.8699999999999"/>
    <n v="1000"/>
    <n v="933"/>
    <n v="911"/>
    <n v="933"/>
    <n v="933"/>
    <n v="933"/>
    <n v="933"/>
  </r>
  <r>
    <s v="1"/>
    <x v="2"/>
    <x v="14"/>
    <x v="23"/>
    <s v="10"/>
    <s v="2"/>
    <s v="0"/>
    <s v=""/>
    <s v="633"/>
    <s v="006"/>
    <s v=""/>
    <x v="45"/>
    <n v="0"/>
    <n v="149.33000000000001"/>
    <n v="1000"/>
    <n v="71"/>
    <n v="0"/>
    <n v="1000"/>
    <n v="71"/>
    <n v="71"/>
    <n v="71"/>
  </r>
  <r>
    <s v="1"/>
    <x v="3"/>
    <x v="3"/>
    <x v="23"/>
    <s v="01"/>
    <s v="6"/>
    <s v="0"/>
    <s v=""/>
    <s v="633"/>
    <s v="006"/>
    <s v=""/>
    <x v="46"/>
    <n v="0"/>
    <n v="10"/>
    <n v="0"/>
    <n v="50"/>
    <n v="34"/>
    <n v="46"/>
    <s v=""/>
    <s v=""/>
    <s v=""/>
  </r>
  <r>
    <s v="1"/>
    <x v="3"/>
    <x v="0"/>
    <x v="23"/>
    <s v="09"/>
    <s v="1"/>
    <s v="1"/>
    <s v="1"/>
    <s v="633"/>
    <s v="006"/>
    <s v=""/>
    <x v="47"/>
    <n v="2636.62"/>
    <n v="5143.79"/>
    <n v="1200"/>
    <n v="9170.4699999999993"/>
    <n v="8968.26"/>
    <n v="3695"/>
    <n v="7000"/>
    <n v="7000"/>
    <n v="7000"/>
  </r>
  <r>
    <s v="1"/>
    <x v="3"/>
    <x v="1"/>
    <x v="23"/>
    <s v="01"/>
    <s v="1"/>
    <s v="1"/>
    <s v=""/>
    <s v="633"/>
    <s v="006"/>
    <s v=""/>
    <x v="48"/>
    <n v="332.14"/>
    <n v="352.63"/>
    <n v="400"/>
    <n v="282.62"/>
    <n v="0"/>
    <n v="400"/>
    <n v="360"/>
    <n v="360"/>
    <n v="360"/>
  </r>
  <r>
    <s v="1"/>
    <x v="3"/>
    <x v="1"/>
    <x v="23"/>
    <s v="01"/>
    <s v="1"/>
    <s v="1"/>
    <s v=""/>
    <s v="633"/>
    <s v="006"/>
    <s v="1"/>
    <x v="49"/>
    <s v=""/>
    <s v=""/>
    <s v=""/>
    <s v=""/>
    <s v=""/>
    <s v=""/>
    <n v="25"/>
    <n v="0"/>
    <n v="0"/>
  </r>
  <r>
    <s v="1"/>
    <x v="3"/>
    <x v="0"/>
    <x v="24"/>
    <s v="09"/>
    <s v="1"/>
    <s v="1"/>
    <s v="1"/>
    <s v="633"/>
    <s v="009"/>
    <s v=""/>
    <x v="50"/>
    <n v="10.8"/>
    <n v="3.6"/>
    <n v="0"/>
    <n v="0"/>
    <n v="0"/>
    <n v="0"/>
    <s v=""/>
    <s v=""/>
    <s v=""/>
  </r>
  <r>
    <s v="1"/>
    <x v="2"/>
    <x v="1"/>
    <x v="24"/>
    <s v="01"/>
    <s v="1"/>
    <s v="1"/>
    <s v=""/>
    <s v="633"/>
    <s v="009"/>
    <s v=""/>
    <x v="51"/>
    <n v="0"/>
    <n v="0"/>
    <n v="0"/>
    <n v="0"/>
    <n v="0"/>
    <n v="0"/>
    <n v="100"/>
    <n v="100"/>
    <n v="100"/>
  </r>
  <r>
    <s v="1"/>
    <x v="2"/>
    <x v="6"/>
    <x v="24"/>
    <s v="08"/>
    <s v="2"/>
    <s v="0"/>
    <s v=""/>
    <s v="633"/>
    <s v="009"/>
    <s v=""/>
    <x v="51"/>
    <n v="0"/>
    <n v="0"/>
    <n v="220"/>
    <n v="0"/>
    <n v="0"/>
    <n v="0"/>
    <n v="0"/>
    <n v="0"/>
    <n v="0"/>
  </r>
  <r>
    <s v="1"/>
    <x v="2"/>
    <x v="0"/>
    <x v="24"/>
    <s v="09"/>
    <s v="1"/>
    <s v="1"/>
    <s v="1"/>
    <s v="633"/>
    <s v="009"/>
    <s v=""/>
    <x v="51"/>
    <n v="0"/>
    <n v="3.6"/>
    <n v="120"/>
    <n v="120"/>
    <n v="0"/>
    <n v="120"/>
    <n v="120"/>
    <n v="120"/>
    <n v="120"/>
  </r>
  <r>
    <s v="1"/>
    <x v="2"/>
    <x v="1"/>
    <x v="25"/>
    <s v="01"/>
    <s v="1"/>
    <s v="1"/>
    <s v=""/>
    <s v="633"/>
    <s v="010"/>
    <s v=""/>
    <x v="52"/>
    <n v="286.92"/>
    <n v="89.3"/>
    <n v="400"/>
    <n v="400"/>
    <n v="150"/>
    <n v="400"/>
    <n v="150"/>
    <n v="150"/>
    <n v="150"/>
  </r>
  <r>
    <s v="1"/>
    <x v="2"/>
    <x v="0"/>
    <x v="25"/>
    <s v="09"/>
    <s v="1"/>
    <s v="1"/>
    <s v="1"/>
    <s v="633"/>
    <s v="010"/>
    <s v=""/>
    <x v="52"/>
    <n v="85.05"/>
    <n v="193.65"/>
    <n v="260"/>
    <n v="295"/>
    <n v="294.10000000000002"/>
    <n v="295"/>
    <n v="295"/>
    <n v="295"/>
    <n v="295"/>
  </r>
  <r>
    <s v="1"/>
    <x v="2"/>
    <x v="2"/>
    <x v="25"/>
    <s v="09"/>
    <s v="6"/>
    <s v="0"/>
    <s v="1"/>
    <s v="633"/>
    <s v="010"/>
    <s v=""/>
    <x v="52"/>
    <n v="0"/>
    <n v="106.7"/>
    <n v="200"/>
    <n v="255"/>
    <n v="254.49"/>
    <n v="200"/>
    <n v="255"/>
    <n v="255"/>
    <n v="255"/>
  </r>
  <r>
    <s v="1"/>
    <x v="2"/>
    <x v="13"/>
    <x v="26"/>
    <s v="08"/>
    <s v="6"/>
    <s v="0"/>
    <s v=""/>
    <s v="633"/>
    <s v="011"/>
    <s v=""/>
    <x v="53"/>
    <n v="0"/>
    <n v="0"/>
    <n v="300"/>
    <n v="50"/>
    <n v="0"/>
    <n v="300"/>
    <n v="50"/>
    <n v="50"/>
    <n v="50"/>
  </r>
  <r>
    <s v="1"/>
    <x v="4"/>
    <x v="2"/>
    <x v="26"/>
    <s v="09"/>
    <s v="6"/>
    <s v="0"/>
    <s v="1"/>
    <s v="633"/>
    <s v="011"/>
    <s v=""/>
    <x v="53"/>
    <n v="8310.65"/>
    <n v="8301.07"/>
    <n v="11000"/>
    <n v="11000"/>
    <n v="10562.9"/>
    <n v="11000"/>
    <n v="10300"/>
    <n v="10300"/>
    <n v="10300"/>
  </r>
  <r>
    <s v="1"/>
    <x v="3"/>
    <x v="2"/>
    <x v="26"/>
    <s v="09"/>
    <s v="6"/>
    <s v="0"/>
    <s v="1"/>
    <s v="633"/>
    <s v="011"/>
    <s v=""/>
    <x v="54"/>
    <n v="2946.4"/>
    <n v="1189.71"/>
    <n v="0"/>
    <n v="1423.8"/>
    <n v="1423.8"/>
    <n v="0"/>
    <n v="2500"/>
    <n v="2500"/>
    <n v="2500"/>
  </r>
  <r>
    <s v="1"/>
    <x v="2"/>
    <x v="1"/>
    <x v="27"/>
    <s v="01"/>
    <s v="1"/>
    <s v="1"/>
    <s v=""/>
    <s v="633"/>
    <s v="013"/>
    <s v=""/>
    <x v="55"/>
    <n v="2707.85"/>
    <n v="2095.1999999999998"/>
    <n v="2000"/>
    <n v="3404"/>
    <n v="3403.8"/>
    <n v="2995"/>
    <n v="0"/>
    <n v="0"/>
    <n v="0"/>
  </r>
  <r>
    <s v="1"/>
    <x v="2"/>
    <x v="1"/>
    <x v="28"/>
    <s v="01"/>
    <s v="1"/>
    <s v="1"/>
    <s v=""/>
    <s v="633"/>
    <s v="015"/>
    <s v=""/>
    <x v="56"/>
    <n v="309.89"/>
    <n v="1007.59"/>
    <n v="1000"/>
    <n v="1150"/>
    <n v="1135.55"/>
    <n v="1000"/>
    <n v="1150"/>
    <n v="1150"/>
    <n v="1150"/>
  </r>
  <r>
    <s v="1"/>
    <x v="2"/>
    <x v="9"/>
    <x v="28"/>
    <s v="06"/>
    <s v="2"/>
    <s v="0"/>
    <s v=""/>
    <s v="633"/>
    <s v="015"/>
    <s v=""/>
    <x v="57"/>
    <n v="293.67"/>
    <n v="155.19999999999999"/>
    <n v="400"/>
    <n v="1134"/>
    <n v="979.2"/>
    <n v="874"/>
    <n v="1134"/>
    <n v="1134"/>
    <n v="1134"/>
  </r>
  <r>
    <s v="1"/>
    <x v="2"/>
    <x v="1"/>
    <x v="29"/>
    <s v="01"/>
    <s v="1"/>
    <s v="1"/>
    <s v=""/>
    <s v="633"/>
    <s v="016"/>
    <s v=""/>
    <x v="58"/>
    <n v="111.89"/>
    <n v="1000"/>
    <n v="1000"/>
    <n v="1808"/>
    <n v="1807.21"/>
    <n v="1000"/>
    <n v="1900"/>
    <n v="1900"/>
    <n v="1900"/>
  </r>
  <r>
    <s v="1"/>
    <x v="2"/>
    <x v="13"/>
    <x v="29"/>
    <s v="08"/>
    <s v="6"/>
    <s v="0"/>
    <s v=""/>
    <s v="633"/>
    <s v="016"/>
    <s v=""/>
    <x v="58"/>
    <n v="1409.51"/>
    <n v="1955.99"/>
    <n v="1200"/>
    <n v="450"/>
    <n v="272.45"/>
    <n v="1200"/>
    <n v="450"/>
    <n v="450"/>
    <n v="450"/>
  </r>
  <r>
    <s v="1"/>
    <x v="3"/>
    <x v="3"/>
    <x v="29"/>
    <s v="01"/>
    <s v="6"/>
    <s v="0"/>
    <s v=""/>
    <s v="633"/>
    <s v="016"/>
    <s v=""/>
    <x v="59"/>
    <n v="0"/>
    <n v="12"/>
    <n v="0"/>
    <n v="29.5"/>
    <n v="29.5"/>
    <n v="29.5"/>
    <s v=""/>
    <s v=""/>
    <s v=""/>
  </r>
  <r>
    <s v="1"/>
    <x v="2"/>
    <x v="1"/>
    <x v="30"/>
    <s v="01"/>
    <s v="1"/>
    <s v="1"/>
    <s v=""/>
    <s v="633"/>
    <s v="018"/>
    <s v=""/>
    <x v="60"/>
    <s v=""/>
    <s v=""/>
    <s v=""/>
    <s v=""/>
    <s v=""/>
    <s v=""/>
    <n v="500"/>
    <n v="500"/>
    <n v="500"/>
  </r>
  <r>
    <s v="1"/>
    <x v="2"/>
    <x v="7"/>
    <x v="31"/>
    <s v="08"/>
    <s v="4"/>
    <s v="0"/>
    <s v=""/>
    <s v="634"/>
    <s v="002"/>
    <s v=""/>
    <x v="61"/>
    <n v="97.7"/>
    <n v="0"/>
    <n v="250"/>
    <n v="250"/>
    <n v="0"/>
    <n v="250"/>
    <n v="250"/>
    <n v="250"/>
    <n v="250"/>
  </r>
  <r>
    <s v="1"/>
    <x v="2"/>
    <x v="1"/>
    <x v="32"/>
    <s v="01"/>
    <s v="1"/>
    <s v="1"/>
    <s v=""/>
    <s v="634"/>
    <s v="004"/>
    <s v=""/>
    <x v="62"/>
    <n v="10"/>
    <n v="0"/>
    <n v="100"/>
    <n v="100"/>
    <n v="0"/>
    <n v="100"/>
    <n v="0"/>
    <n v="0"/>
    <n v="0"/>
  </r>
  <r>
    <s v="1"/>
    <x v="2"/>
    <x v="10"/>
    <x v="32"/>
    <s v="04"/>
    <s v="5"/>
    <s v="1"/>
    <s v=""/>
    <s v="634"/>
    <s v="004"/>
    <s v=""/>
    <x v="62"/>
    <n v="0"/>
    <n v="0"/>
    <n v="100"/>
    <n v="14"/>
    <n v="0"/>
    <n v="14"/>
    <n v="15"/>
    <n v="15"/>
    <n v="15"/>
  </r>
  <r>
    <s v="1"/>
    <x v="2"/>
    <x v="13"/>
    <x v="32"/>
    <s v="08"/>
    <s v="6"/>
    <s v="0"/>
    <s v=""/>
    <s v="634"/>
    <s v="004"/>
    <s v=""/>
    <x v="62"/>
    <n v="0"/>
    <n v="0"/>
    <n v="100"/>
    <n v="77"/>
    <n v="0"/>
    <n v="100"/>
    <n v="77"/>
    <n v="77"/>
    <n v="77"/>
  </r>
  <r>
    <s v="1"/>
    <x v="2"/>
    <x v="0"/>
    <x v="32"/>
    <s v="09"/>
    <s v="1"/>
    <s v="1"/>
    <s v="1"/>
    <s v="634"/>
    <s v="004"/>
    <s v=""/>
    <x v="62"/>
    <n v="0"/>
    <n v="0"/>
    <n v="100"/>
    <n v="100"/>
    <n v="0"/>
    <n v="100"/>
    <n v="100"/>
    <n v="100"/>
    <n v="100"/>
  </r>
  <r>
    <s v="1"/>
    <x v="2"/>
    <x v="1"/>
    <x v="33"/>
    <s v="01"/>
    <s v="1"/>
    <s v="1"/>
    <s v=""/>
    <s v="634"/>
    <s v="005"/>
    <s v=""/>
    <x v="63"/>
    <n v="6.1"/>
    <s v=""/>
    <n v="50"/>
    <n v="50"/>
    <n v="0"/>
    <n v="50"/>
    <n v="100"/>
    <n v="100"/>
    <n v="100"/>
  </r>
  <r>
    <s v="1"/>
    <x v="3"/>
    <x v="0"/>
    <x v="34"/>
    <s v="09"/>
    <s v="1"/>
    <s v="1"/>
    <s v="1"/>
    <s v="635"/>
    <s v="002"/>
    <s v=""/>
    <x v="64"/>
    <n v="225.4"/>
    <s v=""/>
    <s v=""/>
    <s v=""/>
    <s v=""/>
    <s v=""/>
    <s v=""/>
    <s v=""/>
    <s v=""/>
  </r>
  <r>
    <s v="1"/>
    <x v="2"/>
    <x v="1"/>
    <x v="34"/>
    <s v="01"/>
    <s v="1"/>
    <s v="1"/>
    <s v=""/>
    <s v="635"/>
    <s v="002"/>
    <s v=""/>
    <x v="64"/>
    <n v="265.89999999999998"/>
    <n v="0"/>
    <n v="500"/>
    <n v="105"/>
    <n v="30"/>
    <n v="105"/>
    <n v="100"/>
    <n v="100"/>
    <n v="100"/>
  </r>
  <r>
    <s v="1"/>
    <x v="2"/>
    <x v="0"/>
    <x v="34"/>
    <s v="09"/>
    <s v="1"/>
    <s v="1"/>
    <s v="1"/>
    <s v="635"/>
    <s v="002"/>
    <s v=""/>
    <x v="64"/>
    <n v="0"/>
    <n v="0"/>
    <n v="100"/>
    <n v="0"/>
    <n v="0"/>
    <n v="0"/>
    <n v="0"/>
    <n v="0"/>
    <n v="0"/>
  </r>
  <r>
    <s v="1"/>
    <x v="2"/>
    <x v="1"/>
    <x v="35"/>
    <s v="01"/>
    <s v="1"/>
    <s v="1"/>
    <s v=""/>
    <s v="635"/>
    <s v="004"/>
    <s v=""/>
    <x v="65"/>
    <n v="102.39"/>
    <n v="806.81"/>
    <n v="400"/>
    <n v="672"/>
    <n v="671.89"/>
    <n v="400"/>
    <n v="1000"/>
    <n v="1000"/>
    <n v="1000"/>
  </r>
  <r>
    <s v="1"/>
    <x v="2"/>
    <x v="11"/>
    <x v="35"/>
    <s v="06"/>
    <s v="1"/>
    <s v="0"/>
    <s v=""/>
    <s v="635"/>
    <s v="004"/>
    <s v=""/>
    <x v="65"/>
    <n v="32.86"/>
    <n v="42.9"/>
    <n v="300"/>
    <n v="0"/>
    <n v="0"/>
    <n v="300"/>
    <n v="0"/>
    <n v="0"/>
    <n v="0"/>
  </r>
  <r>
    <s v="1"/>
    <x v="2"/>
    <x v="9"/>
    <x v="35"/>
    <s v="06"/>
    <s v="2"/>
    <s v="0"/>
    <s v=""/>
    <s v="635"/>
    <s v="004"/>
    <s v=""/>
    <x v="65"/>
    <n v="14.99"/>
    <n v="55.05"/>
    <n v="200"/>
    <n v="800"/>
    <n v="799.93"/>
    <n v="800"/>
    <n v="800"/>
    <n v="800"/>
    <n v="800"/>
  </r>
  <r>
    <s v="1"/>
    <x v="2"/>
    <x v="6"/>
    <x v="35"/>
    <s v="08"/>
    <s v="2"/>
    <s v="0"/>
    <s v=""/>
    <s v="635"/>
    <s v="004"/>
    <s v=""/>
    <x v="65"/>
    <n v="9.99"/>
    <n v="0"/>
    <n v="200"/>
    <n v="0"/>
    <n v="0"/>
    <n v="0"/>
    <n v="0"/>
    <n v="0"/>
    <n v="0"/>
  </r>
  <r>
    <s v="1"/>
    <x v="2"/>
    <x v="0"/>
    <x v="35"/>
    <s v="09"/>
    <s v="1"/>
    <s v="1"/>
    <s v="1"/>
    <s v="635"/>
    <s v="004"/>
    <s v=""/>
    <x v="65"/>
    <n v="330"/>
    <n v="0"/>
    <n v="500"/>
    <n v="0"/>
    <n v="0"/>
    <n v="0"/>
    <n v="0"/>
    <n v="0"/>
    <n v="0"/>
  </r>
  <r>
    <s v="1"/>
    <x v="2"/>
    <x v="2"/>
    <x v="35"/>
    <s v="09"/>
    <s v="6"/>
    <s v="0"/>
    <s v="1"/>
    <s v="635"/>
    <s v="004"/>
    <s v=""/>
    <x v="65"/>
    <n v="0"/>
    <n v="0"/>
    <n v="200"/>
    <n v="382"/>
    <n v="382"/>
    <n v="382"/>
    <n v="382"/>
    <n v="382"/>
    <n v="382"/>
  </r>
  <r>
    <s v="1"/>
    <x v="3"/>
    <x v="1"/>
    <x v="36"/>
    <s v="01"/>
    <s v="1"/>
    <s v="1"/>
    <s v=""/>
    <s v="635"/>
    <s v="006"/>
    <s v=""/>
    <x v="66"/>
    <n v="4750"/>
    <s v=""/>
    <s v=""/>
    <s v=""/>
    <s v=""/>
    <s v=""/>
    <s v=""/>
    <s v=""/>
    <s v=""/>
  </r>
  <r>
    <s v="1"/>
    <x v="2"/>
    <x v="1"/>
    <x v="36"/>
    <s v="01"/>
    <s v="1"/>
    <s v="1"/>
    <s v=""/>
    <s v="635"/>
    <s v="006"/>
    <s v=""/>
    <x v="66"/>
    <n v="725.35"/>
    <n v="0"/>
    <n v="1000"/>
    <n v="234"/>
    <n v="197.33"/>
    <n v="181"/>
    <n v="250"/>
    <n v="250"/>
    <n v="250"/>
  </r>
  <r>
    <s v="1"/>
    <x v="2"/>
    <x v="10"/>
    <x v="36"/>
    <s v="04"/>
    <s v="5"/>
    <s v="1"/>
    <s v=""/>
    <s v="635"/>
    <s v="006"/>
    <s v=""/>
    <x v="66"/>
    <n v="375"/>
    <n v="0"/>
    <n v="500"/>
    <n v="0"/>
    <n v="0"/>
    <n v="0"/>
    <n v="0"/>
    <n v="0"/>
    <n v="0"/>
  </r>
  <r>
    <s v="1"/>
    <x v="2"/>
    <x v="12"/>
    <x v="36"/>
    <s v="06"/>
    <s v="4"/>
    <s v="0"/>
    <s v=""/>
    <s v="635"/>
    <s v="006"/>
    <s v=""/>
    <x v="66"/>
    <n v="4140.59"/>
    <n v="0"/>
    <n v="1000"/>
    <n v="2075"/>
    <n v="2074.6799999999998"/>
    <n v="720"/>
    <n v="2075"/>
    <n v="2075"/>
    <n v="2075"/>
  </r>
  <r>
    <s v="1"/>
    <x v="2"/>
    <x v="5"/>
    <x v="36"/>
    <s v="08"/>
    <s v="1"/>
    <s v="0"/>
    <s v=""/>
    <s v="635"/>
    <s v="006"/>
    <s v=""/>
    <x v="66"/>
    <n v="1200"/>
    <n v="0"/>
    <n v="100"/>
    <n v="100"/>
    <n v="0"/>
    <n v="100"/>
    <n v="2500"/>
    <n v="500"/>
    <n v="500"/>
  </r>
  <r>
    <s v="1"/>
    <x v="2"/>
    <x v="6"/>
    <x v="36"/>
    <s v="08"/>
    <s v="2"/>
    <s v="0"/>
    <s v=""/>
    <s v="635"/>
    <s v="006"/>
    <s v=""/>
    <x v="66"/>
    <n v="0"/>
    <n v="0"/>
    <n v="500"/>
    <n v="0"/>
    <n v="0"/>
    <n v="0"/>
    <n v="0"/>
    <n v="0"/>
    <n v="0"/>
  </r>
  <r>
    <s v="1"/>
    <x v="2"/>
    <x v="15"/>
    <x v="36"/>
    <s v="08"/>
    <s v="3"/>
    <s v="0"/>
    <s v=""/>
    <s v="635"/>
    <s v="006"/>
    <s v=""/>
    <x v="66"/>
    <n v="0"/>
    <n v="0"/>
    <n v="500"/>
    <n v="0"/>
    <n v="0"/>
    <n v="200"/>
    <n v="0"/>
    <n v="0"/>
    <n v="0"/>
  </r>
  <r>
    <s v="1"/>
    <x v="2"/>
    <x v="7"/>
    <x v="36"/>
    <s v="08"/>
    <s v="4"/>
    <s v="0"/>
    <s v=""/>
    <s v="635"/>
    <s v="006"/>
    <s v=""/>
    <x v="66"/>
    <n v="0"/>
    <n v="0"/>
    <n v="2000"/>
    <n v="80"/>
    <n v="0"/>
    <n v="280"/>
    <n v="80"/>
    <n v="80"/>
    <n v="80"/>
  </r>
  <r>
    <s v="1"/>
    <x v="2"/>
    <x v="0"/>
    <x v="36"/>
    <s v="09"/>
    <s v="1"/>
    <s v="1"/>
    <s v="1"/>
    <s v="635"/>
    <s v="006"/>
    <s v=""/>
    <x v="66"/>
    <n v="444.69"/>
    <n v="2842"/>
    <n v="500"/>
    <n v="1100"/>
    <n v="1017.65"/>
    <n v="1100"/>
    <n v="1100"/>
    <n v="1100"/>
    <n v="1100"/>
  </r>
  <r>
    <s v="1"/>
    <x v="2"/>
    <x v="1"/>
    <x v="37"/>
    <s v="01"/>
    <s v="1"/>
    <s v="1"/>
    <s v=""/>
    <s v="635"/>
    <s v="009"/>
    <s v=""/>
    <x v="67"/>
    <s v=""/>
    <s v=""/>
    <n v="0"/>
    <n v="318"/>
    <n v="318"/>
    <n v="318"/>
    <n v="318"/>
    <n v="318"/>
    <n v="318"/>
  </r>
  <r>
    <s v="1"/>
    <x v="2"/>
    <x v="12"/>
    <x v="38"/>
    <s v="06"/>
    <s v="4"/>
    <s v="0"/>
    <s v=""/>
    <s v="636"/>
    <s v="001"/>
    <s v=""/>
    <x v="68"/>
    <n v="6879.64"/>
    <n v="8698.41"/>
    <n v="7500"/>
    <n v="9500"/>
    <n v="11756.41"/>
    <n v="8500"/>
    <n v="10000"/>
    <n v="10000"/>
    <n v="10000"/>
  </r>
  <r>
    <s v="1"/>
    <x v="3"/>
    <x v="12"/>
    <x v="38"/>
    <s v="06"/>
    <s v="4"/>
    <s v="0"/>
    <s v=""/>
    <s v="636"/>
    <s v="001"/>
    <s v=""/>
    <x v="69"/>
    <s v=""/>
    <s v=""/>
    <n v="0"/>
    <n v="2257"/>
    <n v="0"/>
    <n v="0"/>
    <s v=""/>
    <s v=""/>
    <s v=""/>
  </r>
  <r>
    <s v="1"/>
    <x v="2"/>
    <x v="1"/>
    <x v="39"/>
    <s v="01"/>
    <s v="1"/>
    <s v="1"/>
    <s v=""/>
    <s v="636"/>
    <s v="002"/>
    <s v=""/>
    <x v="70"/>
    <n v="6.94"/>
    <n v="40.799999999999997"/>
    <n v="250"/>
    <n v="607"/>
    <n v="606.70000000000005"/>
    <n v="238"/>
    <n v="607"/>
    <n v="607"/>
    <n v="607"/>
  </r>
  <r>
    <s v="1"/>
    <x v="2"/>
    <x v="1"/>
    <x v="40"/>
    <s v="01"/>
    <s v="1"/>
    <s v="1"/>
    <s v=""/>
    <s v="636"/>
    <s v="003"/>
    <s v=""/>
    <x v="71"/>
    <n v="40.799999999999997"/>
    <n v="525.37"/>
    <n v="400"/>
    <n v="621"/>
    <n v="620.11"/>
    <n v="462"/>
    <n v="621"/>
    <n v="621"/>
    <n v="621"/>
  </r>
  <r>
    <s v="1"/>
    <x v="2"/>
    <x v="1"/>
    <x v="41"/>
    <s v="01"/>
    <s v="1"/>
    <s v="1"/>
    <s v=""/>
    <s v="637"/>
    <s v="001"/>
    <s v=""/>
    <x v="72"/>
    <n v="947"/>
    <n v="955"/>
    <n v="1500"/>
    <n v="720"/>
    <n v="719"/>
    <n v="1500"/>
    <s v=""/>
    <s v=""/>
    <s v=""/>
  </r>
  <r>
    <s v="1"/>
    <x v="2"/>
    <x v="4"/>
    <x v="41"/>
    <s v="09"/>
    <s v="5"/>
    <s v="0"/>
    <s v=""/>
    <s v="637"/>
    <s v="001"/>
    <s v=""/>
    <x v="72"/>
    <s v=""/>
    <s v=""/>
    <s v=""/>
    <s v=""/>
    <s v=""/>
    <s v=""/>
    <n v="920"/>
    <n v="720"/>
    <n v="720"/>
  </r>
  <r>
    <s v="1"/>
    <x v="2"/>
    <x v="13"/>
    <x v="42"/>
    <s v="08"/>
    <s v="6"/>
    <s v="0"/>
    <s v=""/>
    <s v="637"/>
    <s v="002"/>
    <s v=""/>
    <x v="73"/>
    <n v="0"/>
    <n v="1752.13"/>
    <n v="1000"/>
    <n v="4734.5"/>
    <n v="4734.5"/>
    <n v="3461.5"/>
    <n v="4800"/>
    <n v="4800"/>
    <n v="4800"/>
  </r>
  <r>
    <s v="1"/>
    <x v="2"/>
    <x v="1"/>
    <x v="43"/>
    <s v="01"/>
    <s v="1"/>
    <s v="1"/>
    <s v=""/>
    <s v="637"/>
    <s v="003"/>
    <s v=""/>
    <x v="74"/>
    <n v="267.5"/>
    <n v="220"/>
    <n v="300"/>
    <n v="993"/>
    <n v="992.88"/>
    <n v="300"/>
    <s v=""/>
    <s v=""/>
    <s v=""/>
  </r>
  <r>
    <s v="1"/>
    <x v="3"/>
    <x v="16"/>
    <x v="44"/>
    <s v="07"/>
    <s v="4"/>
    <s v="0"/>
    <s v=""/>
    <s v="637"/>
    <s v="004"/>
    <s v=""/>
    <x v="75"/>
    <n v="829.31"/>
    <s v=""/>
    <s v=""/>
    <s v=""/>
    <s v=""/>
    <s v=""/>
    <s v=""/>
    <s v=""/>
    <s v=""/>
  </r>
  <r>
    <s v="1"/>
    <x v="3"/>
    <x v="0"/>
    <x v="44"/>
    <s v="09"/>
    <s v="1"/>
    <s v="1"/>
    <s v="1"/>
    <s v="637"/>
    <s v="004"/>
    <s v=""/>
    <x v="75"/>
    <s v=""/>
    <s v=""/>
    <n v="0"/>
    <n v="1084"/>
    <n v="1084"/>
    <n v="280"/>
    <s v=""/>
    <s v=""/>
    <s v=""/>
  </r>
  <r>
    <s v="1"/>
    <x v="2"/>
    <x v="1"/>
    <x v="44"/>
    <s v="01"/>
    <s v="1"/>
    <s v="1"/>
    <s v=""/>
    <s v="637"/>
    <s v="004"/>
    <s v=""/>
    <x v="75"/>
    <n v="3544.27"/>
    <n v="5714.73"/>
    <n v="8000"/>
    <n v="6682"/>
    <n v="6302.52"/>
    <n v="7682"/>
    <n v="6300"/>
    <n v="6300"/>
    <n v="6300"/>
  </r>
  <r>
    <s v="1"/>
    <x v="2"/>
    <x v="17"/>
    <x v="44"/>
    <s v="03"/>
    <s v="2"/>
    <s v="0"/>
    <s v=""/>
    <s v="637"/>
    <s v="004"/>
    <s v=""/>
    <x v="75"/>
    <n v="2938.92"/>
    <n v="3731.03"/>
    <n v="0"/>
    <n v="0"/>
    <n v="0"/>
    <n v="0"/>
    <n v="0"/>
    <n v="0"/>
    <n v="0"/>
  </r>
  <r>
    <s v="1"/>
    <x v="2"/>
    <x v="8"/>
    <x v="44"/>
    <s v="05"/>
    <s v="1"/>
    <s v="0"/>
    <s v=""/>
    <s v="637"/>
    <s v="004"/>
    <s v=""/>
    <x v="75"/>
    <n v="25044.78"/>
    <n v="25715.71"/>
    <n v="35000"/>
    <n v="26471.5"/>
    <n v="25856.84"/>
    <n v="32152.5"/>
    <n v="27000"/>
    <n v="27000"/>
    <n v="27000"/>
  </r>
  <r>
    <s v="1"/>
    <x v="2"/>
    <x v="11"/>
    <x v="44"/>
    <s v="06"/>
    <s v="1"/>
    <s v="0"/>
    <s v=""/>
    <s v="637"/>
    <s v="004"/>
    <s v=""/>
    <x v="75"/>
    <n v="0"/>
    <n v="0"/>
    <n v="300"/>
    <n v="300"/>
    <n v="250"/>
    <n v="300"/>
    <n v="300"/>
    <n v="300"/>
    <n v="300"/>
  </r>
  <r>
    <s v="1"/>
    <x v="2"/>
    <x v="5"/>
    <x v="44"/>
    <s v="08"/>
    <s v="1"/>
    <s v="0"/>
    <s v=""/>
    <s v="637"/>
    <s v="004"/>
    <s v=""/>
    <x v="75"/>
    <s v=""/>
    <s v=""/>
    <n v="500"/>
    <n v="0"/>
    <n v="0"/>
    <n v="0"/>
    <n v="0"/>
    <n v="0"/>
    <n v="0"/>
  </r>
  <r>
    <s v="1"/>
    <x v="2"/>
    <x v="6"/>
    <x v="44"/>
    <s v="08"/>
    <s v="2"/>
    <s v="0"/>
    <s v=""/>
    <s v="637"/>
    <s v="004"/>
    <s v=""/>
    <x v="75"/>
    <n v="0"/>
    <n v="0"/>
    <n v="500"/>
    <n v="120"/>
    <n v="0"/>
    <n v="120"/>
    <n v="120"/>
    <n v="120"/>
    <n v="120"/>
  </r>
  <r>
    <s v="1"/>
    <x v="2"/>
    <x v="7"/>
    <x v="44"/>
    <s v="08"/>
    <s v="4"/>
    <s v="0"/>
    <s v=""/>
    <s v="637"/>
    <s v="004"/>
    <s v=""/>
    <x v="75"/>
    <s v=""/>
    <s v=""/>
    <s v=""/>
    <s v=""/>
    <s v=""/>
    <s v=""/>
    <n v="1000"/>
    <n v="1000"/>
    <n v="1000"/>
  </r>
  <r>
    <s v="1"/>
    <x v="2"/>
    <x v="0"/>
    <x v="44"/>
    <s v="09"/>
    <s v="1"/>
    <s v="1"/>
    <s v="1"/>
    <s v="637"/>
    <s v="004"/>
    <s v=""/>
    <x v="75"/>
    <n v="100.8"/>
    <n v="657.7"/>
    <n v="600"/>
    <n v="600"/>
    <n v="572.79999999999995"/>
    <n v="600"/>
    <n v="600"/>
    <n v="600"/>
    <n v="600"/>
  </r>
  <r>
    <s v="1"/>
    <x v="2"/>
    <x v="2"/>
    <x v="44"/>
    <s v="09"/>
    <s v="6"/>
    <s v="0"/>
    <s v="1"/>
    <s v="637"/>
    <s v="004"/>
    <s v=""/>
    <x v="75"/>
    <n v="228"/>
    <n v="97.8"/>
    <n v="100"/>
    <n v="100"/>
    <n v="67.63"/>
    <n v="100"/>
    <n v="100"/>
    <n v="100"/>
    <n v="100"/>
  </r>
  <r>
    <s v="1"/>
    <x v="2"/>
    <x v="9"/>
    <x v="44"/>
    <s v="06"/>
    <s v="2"/>
    <s v="0"/>
    <s v=""/>
    <s v="637"/>
    <s v="004"/>
    <s v="1"/>
    <x v="75"/>
    <s v=""/>
    <s v=""/>
    <n v="500"/>
    <n v="138"/>
    <n v="0"/>
    <n v="138"/>
    <n v="138"/>
    <n v="138"/>
    <n v="138"/>
  </r>
  <r>
    <s v="1"/>
    <x v="2"/>
    <x v="9"/>
    <x v="44"/>
    <s v="06"/>
    <s v="2"/>
    <s v="0"/>
    <s v=""/>
    <s v="637"/>
    <s v="004"/>
    <s v="2"/>
    <x v="76"/>
    <s v=""/>
    <s v=""/>
    <n v="5000"/>
    <n v="2450"/>
    <n v="2300"/>
    <n v="2450"/>
    <n v="5000"/>
    <n v="5000"/>
    <n v="5000"/>
  </r>
  <r>
    <s v="1"/>
    <x v="2"/>
    <x v="10"/>
    <x v="45"/>
    <s v="04"/>
    <s v="5"/>
    <s v="1"/>
    <s v=""/>
    <s v="637"/>
    <s v="005"/>
    <s v=""/>
    <x v="77"/>
    <n v="776"/>
    <n v="0"/>
    <n v="0"/>
    <n v="0"/>
    <n v="0"/>
    <n v="0"/>
    <n v="0"/>
    <n v="0"/>
    <n v="0"/>
  </r>
  <r>
    <s v="1"/>
    <x v="2"/>
    <x v="1"/>
    <x v="45"/>
    <s v="01"/>
    <s v="1"/>
    <s v="1"/>
    <s v=""/>
    <s v="637"/>
    <s v="005"/>
    <s v=""/>
    <x v="78"/>
    <n v="5857"/>
    <n v="3015.05"/>
    <n v="2000"/>
    <n v="3189"/>
    <n v="3188.03"/>
    <n v="6500"/>
    <s v=""/>
    <s v=""/>
    <s v=""/>
  </r>
  <r>
    <s v="1"/>
    <x v="2"/>
    <x v="1"/>
    <x v="45"/>
    <s v="01"/>
    <s v="1"/>
    <s v="1"/>
    <s v=""/>
    <s v="637"/>
    <s v="005"/>
    <s v="1"/>
    <x v="79"/>
    <s v=""/>
    <s v=""/>
    <s v=""/>
    <s v=""/>
    <s v=""/>
    <s v=""/>
    <n v="10000"/>
    <n v="1500"/>
    <n v="1500"/>
  </r>
  <r>
    <s v="1"/>
    <x v="2"/>
    <x v="1"/>
    <x v="46"/>
    <s v="01"/>
    <s v="1"/>
    <s v="1"/>
    <s v=""/>
    <s v="637"/>
    <s v="006"/>
    <s v=""/>
    <x v="80"/>
    <s v=""/>
    <s v=""/>
    <n v="0"/>
    <n v="30"/>
    <n v="30"/>
    <n v="30"/>
    <n v="60"/>
    <n v="60"/>
    <n v="30"/>
  </r>
  <r>
    <s v="1"/>
    <x v="2"/>
    <x v="2"/>
    <x v="46"/>
    <s v="09"/>
    <s v="6"/>
    <s v="0"/>
    <n v="1"/>
    <s v="637"/>
    <s v="006"/>
    <s v=""/>
    <x v="81"/>
    <s v=""/>
    <n v="40"/>
    <s v=""/>
    <s v=""/>
    <s v=""/>
    <s v=""/>
    <s v=""/>
    <s v=""/>
    <s v=""/>
  </r>
  <r>
    <s v="1"/>
    <x v="3"/>
    <x v="18"/>
    <x v="46"/>
    <s v="02"/>
    <s v="2"/>
    <s v="0"/>
    <s v=""/>
    <s v="637"/>
    <s v="006"/>
    <s v=""/>
    <x v="82"/>
    <n v="817.99"/>
    <s v=""/>
    <s v=""/>
    <s v=""/>
    <s v=""/>
    <s v=""/>
    <s v=""/>
    <s v=""/>
    <s v=""/>
  </r>
  <r>
    <s v="1"/>
    <x v="3"/>
    <x v="18"/>
    <x v="47"/>
    <s v="02"/>
    <s v="2"/>
    <s v="0"/>
    <s v=""/>
    <s v="637"/>
    <s v="007"/>
    <s v=""/>
    <x v="83"/>
    <n v="1020"/>
    <s v=""/>
    <s v=""/>
    <s v=""/>
    <s v=""/>
    <s v=""/>
    <s v=""/>
    <s v=""/>
    <s v=""/>
  </r>
  <r>
    <s v="1"/>
    <x v="2"/>
    <x v="2"/>
    <x v="48"/>
    <s v="09"/>
    <s v="6"/>
    <s v="0"/>
    <s v="1"/>
    <s v="637"/>
    <s v="009"/>
    <s v=""/>
    <x v="84"/>
    <s v=""/>
    <s v=""/>
    <n v="0"/>
    <n v="40"/>
    <n v="40"/>
    <n v="0"/>
    <n v="40"/>
    <n v="40"/>
    <n v="40"/>
  </r>
  <r>
    <s v="1"/>
    <x v="2"/>
    <x v="1"/>
    <x v="49"/>
    <s v="01"/>
    <s v="1"/>
    <s v="1"/>
    <s v=""/>
    <s v="637"/>
    <s v="011"/>
    <s v=""/>
    <x v="85"/>
    <s v=""/>
    <n v="719.06"/>
    <n v="500"/>
    <n v="0"/>
    <n v="0"/>
    <n v="500"/>
    <n v="1000"/>
    <n v="0"/>
    <n v="0"/>
  </r>
  <r>
    <s v="1"/>
    <x v="2"/>
    <x v="1"/>
    <x v="50"/>
    <s v="01"/>
    <s v="1"/>
    <s v="1"/>
    <s v=""/>
    <s v="637"/>
    <s v="012"/>
    <s v=""/>
    <x v="86"/>
    <n v="1395.56"/>
    <n v="1711.63"/>
    <n v="2000"/>
    <n v="1188"/>
    <n v="1187.67"/>
    <n v="2000"/>
    <n v="1200"/>
    <n v="1200"/>
    <n v="1200"/>
  </r>
  <r>
    <s v="1"/>
    <x v="2"/>
    <x v="15"/>
    <x v="50"/>
    <s v="08"/>
    <s v="3"/>
    <s v="0"/>
    <s v=""/>
    <s v="637"/>
    <s v="012"/>
    <s v=""/>
    <x v="86"/>
    <n v="20.399999999999999"/>
    <n v="20.399999999999999"/>
    <n v="50"/>
    <n v="50"/>
    <n v="22.8"/>
    <n v="50"/>
    <n v="50"/>
    <n v="50"/>
    <n v="50"/>
  </r>
  <r>
    <s v="1"/>
    <x v="2"/>
    <x v="1"/>
    <x v="51"/>
    <s v="01"/>
    <s v="1"/>
    <s v="1"/>
    <s v=""/>
    <s v="637"/>
    <s v="014"/>
    <s v=""/>
    <x v="87"/>
    <n v="3585.25"/>
    <n v="5027"/>
    <n v="6000"/>
    <n v="488"/>
    <n v="0"/>
    <n v="3750"/>
    <s v=""/>
    <s v=""/>
    <s v=""/>
  </r>
  <r>
    <s v="1"/>
    <x v="3"/>
    <x v="3"/>
    <x v="51"/>
    <s v="01"/>
    <s v="6"/>
    <s v="0"/>
    <s v=""/>
    <s v="637"/>
    <s v="014"/>
    <s v=""/>
    <x v="88"/>
    <n v="0"/>
    <n v="57.6"/>
    <n v="0"/>
    <n v="172.4"/>
    <n v="172.4"/>
    <n v="172.4"/>
    <s v=""/>
    <s v=""/>
    <s v=""/>
  </r>
  <r>
    <s v="1"/>
    <x v="2"/>
    <x v="1"/>
    <x v="52"/>
    <s v="01"/>
    <s v="1"/>
    <s v="1"/>
    <s v=""/>
    <s v="637"/>
    <s v="015"/>
    <s v=""/>
    <x v="89"/>
    <n v="1964.67"/>
    <n v="1263.3800000000001"/>
    <n v="1500"/>
    <n v="1752"/>
    <n v="1751.83"/>
    <n v="1500"/>
    <n v="1800"/>
    <n v="1800"/>
    <n v="1800"/>
  </r>
  <r>
    <s v="1"/>
    <x v="0"/>
    <x v="0"/>
    <x v="53"/>
    <s v="09"/>
    <s v="1"/>
    <s v="1"/>
    <s v="1"/>
    <s v="637"/>
    <s v="016"/>
    <s v=""/>
    <x v="90"/>
    <n v="3"/>
    <n v="9.7899999999999991"/>
    <s v=""/>
    <s v=""/>
    <s v=""/>
    <s v=""/>
    <s v=""/>
    <s v=""/>
    <s v=""/>
  </r>
  <r>
    <s v="1"/>
    <x v="1"/>
    <x v="0"/>
    <x v="53"/>
    <s v="09"/>
    <s v="1"/>
    <s v="1"/>
    <s v="1"/>
    <s v="637"/>
    <s v="016"/>
    <s v=""/>
    <x v="90"/>
    <n v="1.06"/>
    <n v="1.73"/>
    <s v=""/>
    <s v=""/>
    <s v=""/>
    <s v=""/>
    <s v=""/>
    <s v=""/>
    <s v=""/>
  </r>
  <r>
    <s v="1"/>
    <x v="2"/>
    <x v="1"/>
    <x v="53"/>
    <s v="01"/>
    <s v="1"/>
    <s v="1"/>
    <s v=""/>
    <s v="637"/>
    <s v="016"/>
    <s v=""/>
    <x v="90"/>
    <n v="695.13"/>
    <n v="574.52"/>
    <n v="800"/>
    <n v="980"/>
    <n v="979.08"/>
    <n v="800"/>
    <n v="1000"/>
    <n v="1000"/>
    <n v="1000"/>
  </r>
  <r>
    <s v="1"/>
    <x v="2"/>
    <x v="0"/>
    <x v="53"/>
    <s v="09"/>
    <s v="1"/>
    <s v="1"/>
    <s v="1"/>
    <s v="637"/>
    <s v="016"/>
    <s v=""/>
    <x v="90"/>
    <n v="498.82"/>
    <n v="482.07"/>
    <n v="720"/>
    <n v="754"/>
    <n v="753.43"/>
    <n v="720"/>
    <n v="754"/>
    <n v="754"/>
    <n v="754"/>
  </r>
  <r>
    <s v="1"/>
    <x v="2"/>
    <x v="2"/>
    <x v="53"/>
    <s v="09"/>
    <s v="6"/>
    <s v="0"/>
    <s v="1"/>
    <s v="637"/>
    <s v="016"/>
    <s v=""/>
    <x v="90"/>
    <n v="185.34"/>
    <n v="135.88"/>
    <n v="400"/>
    <n v="400"/>
    <n v="158.38"/>
    <n v="400"/>
    <n v="400"/>
    <n v="400"/>
    <n v="400"/>
  </r>
  <r>
    <s v="1"/>
    <x v="2"/>
    <x v="1"/>
    <x v="54"/>
    <s v="01"/>
    <s v="1"/>
    <s v="1"/>
    <s v=""/>
    <s v="637"/>
    <s v="026"/>
    <s v=""/>
    <x v="91"/>
    <n v="177"/>
    <n v="0"/>
    <n v="1200"/>
    <n v="800"/>
    <n v="0"/>
    <n v="1200"/>
    <n v="1200"/>
    <n v="1200"/>
    <n v="1200"/>
  </r>
  <r>
    <s v="1"/>
    <x v="3"/>
    <x v="3"/>
    <x v="54"/>
    <s v="01"/>
    <s v="6"/>
    <s v="0"/>
    <s v=""/>
    <s v="637"/>
    <s v="026"/>
    <s v=""/>
    <x v="92"/>
    <s v=""/>
    <n v="805.39"/>
    <n v="0"/>
    <n v="880.36"/>
    <n v="880.36"/>
    <n v="880.36"/>
    <s v=""/>
    <s v=""/>
    <s v=""/>
  </r>
  <r>
    <s v="1"/>
    <x v="3"/>
    <x v="3"/>
    <x v="55"/>
    <s v="01"/>
    <s v="6"/>
    <s v="0"/>
    <s v=""/>
    <s v="637"/>
    <s v="027"/>
    <s v=""/>
    <x v="93"/>
    <n v="0"/>
    <n v="120"/>
    <n v="0"/>
    <n v="148.84"/>
    <n v="148.84"/>
    <n v="84.64"/>
    <s v=""/>
    <s v=""/>
    <s v=""/>
  </r>
  <r>
    <s v="1"/>
    <x v="3"/>
    <x v="1"/>
    <x v="55"/>
    <s v="01"/>
    <s v="1"/>
    <s v="1"/>
    <s v=""/>
    <s v="637"/>
    <s v="027"/>
    <s v=""/>
    <x v="94"/>
    <n v="1780"/>
    <s v=""/>
    <s v=""/>
    <s v=""/>
    <s v=""/>
    <s v=""/>
    <s v=""/>
    <s v=""/>
    <s v=""/>
  </r>
  <r>
    <s v="1"/>
    <x v="2"/>
    <x v="1"/>
    <x v="55"/>
    <s v="01"/>
    <s v="1"/>
    <s v="1"/>
    <s v=""/>
    <s v="637"/>
    <s v="027"/>
    <s v=""/>
    <x v="95"/>
    <n v="18490.38"/>
    <n v="36423.56"/>
    <n v="25000"/>
    <n v="42874"/>
    <n v="42873.56"/>
    <n v="29300"/>
    <n v="10650"/>
    <n v="10650"/>
    <n v="10650"/>
  </r>
  <r>
    <s v="1"/>
    <x v="2"/>
    <x v="0"/>
    <x v="55"/>
    <s v="09"/>
    <s v="1"/>
    <s v="1"/>
    <s v="1"/>
    <s v="637"/>
    <s v="027"/>
    <s v=""/>
    <x v="95"/>
    <n v="1040"/>
    <n v="0"/>
    <n v="1200"/>
    <n v="200"/>
    <n v="0"/>
    <n v="200"/>
    <n v="200"/>
    <n v="200"/>
    <n v="200"/>
  </r>
  <r>
    <s v="1"/>
    <x v="2"/>
    <x v="2"/>
    <x v="55"/>
    <s v="09"/>
    <s v="6"/>
    <s v="0"/>
    <s v="1"/>
    <s v="637"/>
    <s v="027"/>
    <s v=""/>
    <x v="95"/>
    <n v="1108"/>
    <n v="754"/>
    <n v="4000"/>
    <n v="1314"/>
    <n v="1210"/>
    <n v="4000"/>
    <n v="1314"/>
    <n v="1314"/>
    <n v="1314"/>
  </r>
  <r>
    <s v="1"/>
    <x v="2"/>
    <x v="15"/>
    <x v="56"/>
    <s v="08"/>
    <s v="3"/>
    <s v="0"/>
    <s v=""/>
    <s v="637"/>
    <s v="035"/>
    <s v=""/>
    <x v="96"/>
    <n v="222.96"/>
    <n v="0"/>
    <n v="250"/>
    <n v="250"/>
    <n v="113.88"/>
    <n v="250"/>
    <n v="250"/>
    <n v="250"/>
    <n v="250"/>
  </r>
  <r>
    <s v="1"/>
    <x v="5"/>
    <x v="2"/>
    <x v="57"/>
    <s v="09"/>
    <s v="6"/>
    <s v="0"/>
    <s v="1"/>
    <s v="637"/>
    <s v="037"/>
    <s v=""/>
    <x v="97"/>
    <s v=""/>
    <n v="1526.4"/>
    <s v=""/>
    <s v=""/>
    <s v=""/>
    <s v=""/>
    <s v=""/>
    <s v=""/>
    <s v=""/>
  </r>
  <r>
    <s v="1"/>
    <x v="6"/>
    <x v="2"/>
    <x v="57"/>
    <s v="09"/>
    <s v="6"/>
    <s v="0"/>
    <s v="1"/>
    <s v="637"/>
    <s v="037"/>
    <s v=""/>
    <x v="98"/>
    <s v=""/>
    <s v=""/>
    <n v="0"/>
    <n v="2148.9"/>
    <n v="2148.9"/>
    <n v="2148.9"/>
    <n v="996.8"/>
    <n v="900"/>
    <n v="900"/>
  </r>
  <r>
    <s v="1"/>
    <x v="3"/>
    <x v="1"/>
    <x v="58"/>
    <s v="01"/>
    <s v="1"/>
    <s v="1"/>
    <s v=""/>
    <s v="641"/>
    <s v="001"/>
    <s v=""/>
    <x v="99"/>
    <n v="0"/>
    <n v="0"/>
    <n v="0"/>
    <n v="1627.12"/>
    <n v="1627.12"/>
    <n v="1627.12"/>
    <s v=""/>
    <s v=""/>
    <s v=""/>
  </r>
  <r>
    <s v="1"/>
    <x v="2"/>
    <x v="1"/>
    <x v="58"/>
    <s v="01"/>
    <s v="1"/>
    <s v="1"/>
    <s v=""/>
    <s v="641"/>
    <s v="001"/>
    <s v=""/>
    <x v="100"/>
    <n v="1056.4100000000001"/>
    <n v="677.71"/>
    <n v="1000"/>
    <n v="1395"/>
    <n v="1394.21"/>
    <n v="1191"/>
    <n v="1400"/>
    <n v="1400"/>
    <n v="1400"/>
  </r>
  <r>
    <s v="1"/>
    <x v="2"/>
    <x v="7"/>
    <x v="58"/>
    <s v="08"/>
    <s v="4"/>
    <s v="0"/>
    <s v=""/>
    <s v="641"/>
    <s v="001"/>
    <s v=""/>
    <x v="100"/>
    <n v="300"/>
    <n v="700"/>
    <s v=""/>
    <s v=""/>
    <s v=""/>
    <s v=""/>
    <s v=""/>
    <s v=""/>
    <s v=""/>
  </r>
  <r>
    <s v="1"/>
    <x v="2"/>
    <x v="6"/>
    <x v="58"/>
    <s v="08"/>
    <s v="2"/>
    <s v="0"/>
    <s v=""/>
    <s v="641"/>
    <s v="001"/>
    <s v=""/>
    <x v="101"/>
    <s v=""/>
    <s v=""/>
    <n v="1500"/>
    <n v="900"/>
    <n v="900"/>
    <n v="1500"/>
    <n v="0"/>
    <n v="0"/>
    <n v="0"/>
  </r>
  <r>
    <s v="1"/>
    <x v="2"/>
    <x v="7"/>
    <x v="58"/>
    <s v="08"/>
    <s v="4"/>
    <s v="0"/>
    <s v=""/>
    <s v="641"/>
    <s v="001"/>
    <s v="1"/>
    <x v="102"/>
    <s v=""/>
    <n v="990.6"/>
    <s v=""/>
    <s v=""/>
    <s v=""/>
    <s v=""/>
    <s v=""/>
    <s v=""/>
    <s v=""/>
  </r>
  <r>
    <s v="1"/>
    <x v="2"/>
    <x v="1"/>
    <x v="59"/>
    <s v="01"/>
    <s v="1"/>
    <s v="1"/>
    <s v=""/>
    <s v="641"/>
    <s v="009"/>
    <s v=""/>
    <x v="103"/>
    <s v=""/>
    <s v=""/>
    <n v="0"/>
    <n v="1000"/>
    <n v="821.67"/>
    <n v="1000"/>
    <n v="1000"/>
    <n v="1000"/>
    <n v="1000"/>
  </r>
  <r>
    <s v="1"/>
    <x v="3"/>
    <x v="1"/>
    <x v="60"/>
    <s v="01"/>
    <s v="1"/>
    <s v="1"/>
    <s v=""/>
    <s v="641"/>
    <s v="013"/>
    <s v=""/>
    <x v="104"/>
    <s v=""/>
    <n v="1368.06"/>
    <s v=""/>
    <s v=""/>
    <s v=""/>
    <s v=""/>
    <s v=""/>
    <s v=""/>
    <s v=""/>
  </r>
  <r>
    <s v="1"/>
    <x v="2"/>
    <x v="1"/>
    <x v="60"/>
    <s v="01"/>
    <s v="1"/>
    <s v="1"/>
    <s v=""/>
    <s v="641"/>
    <s v="013"/>
    <s v=""/>
    <x v="104"/>
    <n v="4040.92"/>
    <n v="0"/>
    <n v="3400"/>
    <n v="4968"/>
    <n v="4967.3999999999996"/>
    <n v="4968"/>
    <n v="5000"/>
    <n v="5000"/>
    <n v="5000"/>
  </r>
  <r>
    <s v="1"/>
    <x v="2"/>
    <x v="19"/>
    <x v="61"/>
    <s v="04"/>
    <s v="2"/>
    <s v="3"/>
    <s v=""/>
    <s v="642"/>
    <s v="001"/>
    <s v=""/>
    <x v="105"/>
    <s v=""/>
    <s v=""/>
    <s v=""/>
    <s v=""/>
    <s v=""/>
    <s v=""/>
    <n v="1100"/>
    <n v="1100"/>
    <n v="1100"/>
  </r>
  <r>
    <s v="1"/>
    <x v="2"/>
    <x v="5"/>
    <x v="61"/>
    <s v="08"/>
    <s v="1"/>
    <s v="0"/>
    <s v=""/>
    <s v="642"/>
    <s v="001"/>
    <s v=""/>
    <x v="105"/>
    <n v="4500"/>
    <n v="3500"/>
    <n v="12000"/>
    <n v="11000"/>
    <n v="11000"/>
    <n v="12000"/>
    <n v="7000"/>
    <n v="7000"/>
    <n v="7000"/>
  </r>
  <r>
    <s v="1"/>
    <x v="2"/>
    <x v="20"/>
    <x v="61"/>
    <s v="10"/>
    <s v="9"/>
    <s v="0"/>
    <s v=""/>
    <s v="642"/>
    <s v="001"/>
    <s v=""/>
    <x v="105"/>
    <s v=""/>
    <n v="700"/>
    <n v="1000"/>
    <n v="1758"/>
    <n v="1200"/>
    <n v="1900"/>
    <n v="1758"/>
    <n v="1758"/>
    <n v="1758"/>
  </r>
  <r>
    <s v="1"/>
    <x v="2"/>
    <x v="7"/>
    <x v="61"/>
    <s v="08"/>
    <s v="4"/>
    <s v="0"/>
    <s v=""/>
    <s v="642"/>
    <s v="001"/>
    <s v=""/>
    <x v="106"/>
    <n v="500"/>
    <n v="1000"/>
    <n v="8500"/>
    <n v="5000"/>
    <n v="5000"/>
    <n v="6800"/>
    <n v="0"/>
    <n v="0"/>
    <n v="0"/>
  </r>
  <r>
    <s v="1"/>
    <x v="2"/>
    <x v="1"/>
    <x v="62"/>
    <s v="01"/>
    <s v="1"/>
    <s v="1"/>
    <s v=""/>
    <s v="642"/>
    <s v="006"/>
    <s v=""/>
    <x v="107"/>
    <n v="0"/>
    <n v="0"/>
    <n v="400"/>
    <n v="30"/>
    <n v="30"/>
    <n v="400"/>
    <n v="400"/>
    <n v="400"/>
    <n v="400"/>
  </r>
  <r>
    <s v="1"/>
    <x v="2"/>
    <x v="1"/>
    <x v="63"/>
    <s v="01"/>
    <s v="1"/>
    <s v="1"/>
    <s v=""/>
    <s v="642"/>
    <s v="012"/>
    <s v=""/>
    <x v="108"/>
    <n v="0"/>
    <n v="0"/>
    <n v="0"/>
    <n v="0"/>
    <n v="0"/>
    <n v="0"/>
    <n v="12000"/>
    <n v="0"/>
    <n v="0"/>
  </r>
  <r>
    <s v="1"/>
    <x v="2"/>
    <x v="2"/>
    <x v="64"/>
    <s v="09"/>
    <s v="6"/>
    <s v="0"/>
    <s v="1"/>
    <s v="642"/>
    <s v="013"/>
    <s v=""/>
    <x v="109"/>
    <s v=""/>
    <s v=""/>
    <s v=""/>
    <s v=""/>
    <s v=""/>
    <s v=""/>
    <n v="1200"/>
    <n v="0"/>
    <n v="0"/>
  </r>
  <r>
    <s v="1"/>
    <x v="7"/>
    <x v="1"/>
    <x v="65"/>
    <s v="01"/>
    <s v="1"/>
    <s v="1"/>
    <s v=""/>
    <s v="642"/>
    <s v="014"/>
    <s v=""/>
    <x v="110"/>
    <s v=""/>
    <n v="434"/>
    <s v=""/>
    <s v=""/>
    <s v=""/>
    <s v=""/>
    <s v=""/>
    <s v=""/>
    <s v=""/>
  </r>
  <r>
    <s v="1"/>
    <x v="2"/>
    <x v="0"/>
    <x v="65"/>
    <s v="09"/>
    <s v="1"/>
    <s v="1"/>
    <s v="1"/>
    <s v="642"/>
    <s v="014"/>
    <s v=""/>
    <x v="110"/>
    <s v=""/>
    <s v=""/>
    <n v="0"/>
    <n v="317"/>
    <n v="316.22000000000003"/>
    <n v="217"/>
    <n v="317"/>
    <n v="317"/>
    <n v="317"/>
  </r>
  <r>
    <s v="1"/>
    <x v="2"/>
    <x v="14"/>
    <x v="65"/>
    <s v="10"/>
    <s v="2"/>
    <s v="0"/>
    <s v=""/>
    <s v="642"/>
    <s v="014"/>
    <s v=""/>
    <x v="110"/>
    <n v="701.25"/>
    <n v="1257.3"/>
    <n v="1000"/>
    <n v="1926"/>
    <n v="1925.24"/>
    <n v="1000"/>
    <n v="1926"/>
    <n v="1926"/>
    <n v="1926"/>
  </r>
  <r>
    <s v="1"/>
    <x v="2"/>
    <x v="21"/>
    <x v="65"/>
    <s v="10"/>
    <s v="4"/>
    <s v="0"/>
    <s v=""/>
    <s v="642"/>
    <s v="014"/>
    <s v=""/>
    <x v="110"/>
    <n v="0"/>
    <n v="0"/>
    <n v="1000"/>
    <n v="0"/>
    <n v="0"/>
    <n v="1000"/>
    <n v="0"/>
    <n v="0"/>
    <n v="0"/>
  </r>
  <r>
    <s v="1"/>
    <x v="2"/>
    <x v="2"/>
    <x v="65"/>
    <s v="09"/>
    <s v="6"/>
    <s v="0"/>
    <s v="1"/>
    <s v="642"/>
    <s v="014"/>
    <s v=""/>
    <x v="111"/>
    <s v=""/>
    <s v=""/>
    <n v="0"/>
    <n v="58"/>
    <n v="57.01"/>
    <n v="50"/>
    <n v="58"/>
    <n v="58"/>
    <n v="58"/>
  </r>
  <r>
    <s v="1"/>
    <x v="2"/>
    <x v="1"/>
    <x v="65"/>
    <s v="01"/>
    <s v="1"/>
    <s v="1"/>
    <s v=""/>
    <s v="642"/>
    <s v="014"/>
    <s v=""/>
    <x v="112"/>
    <s v=""/>
    <s v=""/>
    <n v="0"/>
    <n v="4000"/>
    <n v="1122.7"/>
    <n v="2000"/>
    <n v="2400"/>
    <n v="2400"/>
    <n v="2400"/>
  </r>
  <r>
    <s v="1"/>
    <x v="0"/>
    <x v="0"/>
    <x v="66"/>
    <s v="09"/>
    <s v="1"/>
    <s v="1"/>
    <s v="1"/>
    <s v="642"/>
    <s v="015"/>
    <s v=""/>
    <x v="113"/>
    <n v="81.31"/>
    <n v="107.52"/>
    <s v=""/>
    <s v=""/>
    <s v=""/>
    <s v=""/>
    <s v=""/>
    <s v=""/>
    <s v=""/>
  </r>
  <r>
    <s v="1"/>
    <x v="1"/>
    <x v="0"/>
    <x v="66"/>
    <s v="09"/>
    <s v="1"/>
    <s v="1"/>
    <s v="1"/>
    <s v="642"/>
    <s v="015"/>
    <s v=""/>
    <x v="113"/>
    <n v="14.35"/>
    <n v="18.98"/>
    <s v=""/>
    <s v=""/>
    <s v=""/>
    <s v=""/>
    <s v=""/>
    <s v=""/>
    <s v=""/>
  </r>
  <r>
    <s v="1"/>
    <x v="2"/>
    <x v="1"/>
    <x v="66"/>
    <s v="01"/>
    <s v="1"/>
    <s v="1"/>
    <s v=""/>
    <s v="642"/>
    <s v="015"/>
    <s v=""/>
    <x v="113"/>
    <n v="556.52"/>
    <n v="152.52000000000001"/>
    <n v="300"/>
    <n v="80"/>
    <n v="0"/>
    <n v="300"/>
    <n v="100"/>
    <n v="100"/>
    <n v="100"/>
  </r>
  <r>
    <s v="1"/>
    <x v="2"/>
    <x v="0"/>
    <x v="66"/>
    <s v="09"/>
    <s v="1"/>
    <s v="1"/>
    <s v="1"/>
    <s v="642"/>
    <s v="015"/>
    <s v=""/>
    <x v="113"/>
    <n v="405.35"/>
    <n v="1021.61"/>
    <n v="600"/>
    <n v="964"/>
    <n v="896.68"/>
    <n v="964"/>
    <n v="964"/>
    <n v="964"/>
    <n v="964"/>
  </r>
  <r>
    <s v="1"/>
    <x v="2"/>
    <x v="2"/>
    <x v="66"/>
    <s v="09"/>
    <s v="6"/>
    <s v="0"/>
    <s v="1"/>
    <s v="642"/>
    <s v="015"/>
    <s v=""/>
    <x v="113"/>
    <n v="59.57"/>
    <n v="123.77"/>
    <n v="200"/>
    <n v="200"/>
    <n v="81.010000000000005"/>
    <n v="200"/>
    <n v="200"/>
    <n v="200"/>
    <n v="200"/>
  </r>
  <r>
    <s v="1"/>
    <x v="2"/>
    <x v="20"/>
    <x v="67"/>
    <s v="10"/>
    <s v="9"/>
    <s v="0"/>
    <s v=""/>
    <s v="642"/>
    <s v="026"/>
    <s v=""/>
    <x v="114"/>
    <n v="828.93"/>
    <n v="0"/>
    <n v="1200"/>
    <n v="1000"/>
    <n v="0"/>
    <n v="1000"/>
    <n v="1000"/>
    <n v="1000"/>
    <n v="1000"/>
  </r>
  <r>
    <s v="1"/>
    <x v="2"/>
    <x v="22"/>
    <x v="68"/>
    <s v="01"/>
    <s v="7"/>
    <s v="0"/>
    <s v=""/>
    <s v="651"/>
    <s v="002"/>
    <s v=""/>
    <x v="115"/>
    <n v="613.73"/>
    <n v="638.70000000000005"/>
    <n v="1000"/>
    <n v="1727"/>
    <n v="1726.75"/>
    <n v="1260"/>
    <n v="1730"/>
    <n v="1730"/>
    <n v="1730"/>
  </r>
  <r>
    <s v="2"/>
    <x v="2"/>
    <x v="1"/>
    <x v="69"/>
    <s v="01"/>
    <s v="1"/>
    <s v="1"/>
    <s v=""/>
    <s v="711"/>
    <s v="003"/>
    <s v=""/>
    <x v="116"/>
    <s v=""/>
    <n v="5564.4"/>
    <n v="0"/>
    <n v="0"/>
    <n v="0"/>
    <n v="0"/>
    <s v=""/>
    <s v=""/>
    <s v=""/>
  </r>
  <r>
    <s v="2"/>
    <x v="2"/>
    <x v="9"/>
    <x v="70"/>
    <s v="06"/>
    <s v="2"/>
    <s v="0"/>
    <s v=""/>
    <s v="711"/>
    <s v="005"/>
    <s v=""/>
    <x v="117"/>
    <n v="0"/>
    <n v="3492"/>
    <s v=""/>
    <s v=""/>
    <s v=""/>
    <s v=""/>
    <s v=""/>
    <s v=""/>
    <s v=""/>
  </r>
  <r>
    <s v="2"/>
    <x v="2"/>
    <x v="10"/>
    <x v="71"/>
    <s v="04"/>
    <s v="5"/>
    <s v="1"/>
    <s v=""/>
    <s v="713"/>
    <s v="004"/>
    <s v=""/>
    <x v="118"/>
    <s v=""/>
    <n v="4512"/>
    <s v=""/>
    <s v=""/>
    <s v=""/>
    <s v=""/>
    <s v=""/>
    <s v=""/>
    <s v=""/>
  </r>
  <r>
    <s v="2"/>
    <x v="2"/>
    <x v="2"/>
    <x v="71"/>
    <s v="09"/>
    <s v="6"/>
    <s v="0"/>
    <s v="1"/>
    <s v="713"/>
    <s v="004"/>
    <s v=""/>
    <x v="118"/>
    <s v=""/>
    <n v="5807.21"/>
    <s v=""/>
    <s v=""/>
    <s v=""/>
    <s v=""/>
    <s v=""/>
    <s v=""/>
    <s v=""/>
  </r>
  <r>
    <s v="2"/>
    <x v="8"/>
    <x v="9"/>
    <x v="71"/>
    <s v="06"/>
    <s v="2"/>
    <s v="0"/>
    <s v=""/>
    <s v="713"/>
    <s v="004"/>
    <s v=""/>
    <x v="118"/>
    <s v=""/>
    <n v="7556.8"/>
    <s v=""/>
    <s v=""/>
    <s v=""/>
    <s v=""/>
    <s v=""/>
    <s v=""/>
    <s v=""/>
  </r>
  <r>
    <s v="2"/>
    <x v="8"/>
    <x v="0"/>
    <x v="71"/>
    <s v="09"/>
    <s v="1"/>
    <s v="1"/>
    <s v="1"/>
    <s v="713"/>
    <s v="004"/>
    <s v=""/>
    <x v="119"/>
    <s v=""/>
    <n v="2568"/>
    <s v=""/>
    <s v=""/>
    <s v=""/>
    <s v=""/>
    <s v=""/>
    <s v=""/>
    <s v=""/>
  </r>
  <r>
    <s v="2"/>
    <x v="8"/>
    <x v="9"/>
    <x v="71"/>
    <s v="06"/>
    <s v="2"/>
    <s v="0"/>
    <s v=""/>
    <s v="713"/>
    <s v="004"/>
    <s v="1"/>
    <x v="120"/>
    <s v=""/>
    <s v=""/>
    <n v="15000"/>
    <n v="15000"/>
    <n v="14908"/>
    <n v="15000"/>
    <n v="0"/>
    <n v="0"/>
    <n v="0"/>
  </r>
  <r>
    <s v="2"/>
    <x v="8"/>
    <x v="9"/>
    <x v="71"/>
    <s v="06"/>
    <s v="2"/>
    <s v="0"/>
    <s v=""/>
    <s v="713"/>
    <s v="004"/>
    <s v="2"/>
    <x v="121"/>
    <s v=""/>
    <s v=""/>
    <n v="20000"/>
    <n v="20000"/>
    <n v="17865"/>
    <n v="20000"/>
    <n v="0"/>
    <n v="0"/>
    <n v="0"/>
  </r>
  <r>
    <s v="2"/>
    <x v="8"/>
    <x v="23"/>
    <x v="72"/>
    <s v="04"/>
    <s v="6"/>
    <s v="0"/>
    <s v=""/>
    <s v="716"/>
    <s v=""/>
    <s v=""/>
    <x v="122"/>
    <s v=""/>
    <s v=""/>
    <s v=""/>
    <s v=""/>
    <s v=""/>
    <s v=""/>
    <n v="10000"/>
    <n v="0"/>
    <n v="0"/>
  </r>
  <r>
    <s v="2"/>
    <x v="8"/>
    <x v="24"/>
    <x v="72"/>
    <s v="06"/>
    <s v="3"/>
    <s v="0"/>
    <s v=""/>
    <s v="716"/>
    <s v=""/>
    <s v=""/>
    <x v="123"/>
    <s v=""/>
    <s v=""/>
    <s v=""/>
    <s v=""/>
    <s v=""/>
    <s v=""/>
    <n v="15000"/>
    <n v="0"/>
    <n v="0"/>
  </r>
  <r>
    <s v="2"/>
    <x v="2"/>
    <x v="9"/>
    <x v="72"/>
    <s v="06"/>
    <s v="2"/>
    <s v="0"/>
    <s v=""/>
    <s v="716"/>
    <s v=""/>
    <s v=""/>
    <x v="124"/>
    <n v="2832"/>
    <n v="0"/>
    <n v="0"/>
    <n v="0"/>
    <n v="0"/>
    <n v="0"/>
    <n v="0"/>
    <n v="0"/>
    <n v="0"/>
  </r>
  <r>
    <s v="2"/>
    <x v="8"/>
    <x v="1"/>
    <x v="72"/>
    <s v="01"/>
    <s v="1"/>
    <s v="1"/>
    <s v=""/>
    <s v="716"/>
    <s v=""/>
    <s v=""/>
    <x v="124"/>
    <s v=""/>
    <n v="17810"/>
    <n v="40000"/>
    <n v="40000"/>
    <n v="39964.400000000001"/>
    <n v="40000"/>
    <s v=""/>
    <s v=""/>
    <s v=""/>
  </r>
  <r>
    <s v="2"/>
    <x v="2"/>
    <x v="23"/>
    <x v="73"/>
    <s v="04"/>
    <s v="6"/>
    <s v="0"/>
    <s v=""/>
    <s v="717"/>
    <s v="001"/>
    <s v=""/>
    <x v="125"/>
    <s v=""/>
    <s v=""/>
    <s v=""/>
    <s v=""/>
    <s v=""/>
    <s v=""/>
    <n v="0"/>
    <n v="26963"/>
    <n v="0"/>
  </r>
  <r>
    <s v="2"/>
    <x v="2"/>
    <x v="9"/>
    <x v="73"/>
    <s v="06"/>
    <s v="2"/>
    <s v="0"/>
    <s v=""/>
    <s v="717"/>
    <s v="001"/>
    <s v=""/>
    <x v="126"/>
    <n v="0"/>
    <n v="0"/>
    <n v="0"/>
    <n v="0"/>
    <n v="0"/>
    <n v="0"/>
    <n v="5500"/>
    <n v="0"/>
    <n v="0"/>
  </r>
  <r>
    <s v="2"/>
    <x v="2"/>
    <x v="10"/>
    <x v="73"/>
    <s v="04"/>
    <s v="5"/>
    <s v="1"/>
    <s v=""/>
    <s v="717"/>
    <s v="001"/>
    <s v=""/>
    <x v="127"/>
    <n v="0"/>
    <n v="0"/>
    <n v="0"/>
    <n v="0"/>
    <n v="10"/>
    <n v="0"/>
    <n v="0"/>
    <n v="0"/>
    <n v="0"/>
  </r>
  <r>
    <s v="2"/>
    <x v="2"/>
    <x v="11"/>
    <x v="73"/>
    <s v="06"/>
    <s v="1"/>
    <s v="0"/>
    <s v=""/>
    <s v="717"/>
    <s v="001"/>
    <s v=""/>
    <x v="127"/>
    <n v="60"/>
    <n v="0"/>
    <s v=""/>
    <s v=""/>
    <s v=""/>
    <s v=""/>
    <s v=""/>
    <s v=""/>
    <s v=""/>
  </r>
  <r>
    <s v="2"/>
    <x v="9"/>
    <x v="11"/>
    <x v="73"/>
    <s v="06"/>
    <s v="1"/>
    <s v="0"/>
    <s v=""/>
    <s v="717"/>
    <s v="001"/>
    <s v=""/>
    <x v="127"/>
    <s v=""/>
    <s v=""/>
    <n v="4900"/>
    <n v="4900"/>
    <n v="0"/>
    <n v="4900"/>
    <n v="0"/>
    <n v="0"/>
    <n v="0"/>
  </r>
  <r>
    <s v="2"/>
    <x v="8"/>
    <x v="10"/>
    <x v="73"/>
    <s v="04"/>
    <s v="5"/>
    <s v="1"/>
    <s v=""/>
    <s v="717"/>
    <s v="001"/>
    <s v=""/>
    <x v="128"/>
    <n v="91048.59"/>
    <n v="8232.5499999999993"/>
    <n v="0"/>
    <n v="0"/>
    <n v="0"/>
    <n v="0"/>
    <n v="0"/>
    <n v="0"/>
    <n v="0"/>
  </r>
  <r>
    <s v="2"/>
    <x v="2"/>
    <x v="24"/>
    <x v="73"/>
    <s v="06"/>
    <s v="3"/>
    <s v="0"/>
    <s v=""/>
    <s v="717"/>
    <s v="001"/>
    <s v=""/>
    <x v="129"/>
    <s v=""/>
    <s v=""/>
    <s v=""/>
    <s v=""/>
    <s v=""/>
    <s v=""/>
    <n v="0"/>
    <n v="0"/>
    <n v="67281"/>
  </r>
  <r>
    <s v="2"/>
    <x v="8"/>
    <x v="10"/>
    <x v="74"/>
    <s v="04"/>
    <s v="5"/>
    <s v="1"/>
    <s v=""/>
    <s v="717"/>
    <s v="002"/>
    <s v=""/>
    <x v="130"/>
    <s v=""/>
    <n v="44917.5"/>
    <n v="60000"/>
    <n v="60000"/>
    <n v="14524"/>
    <n v="60000"/>
    <n v="0"/>
    <n v="0"/>
    <n v="0"/>
  </r>
  <r>
    <s v="2"/>
    <x v="9"/>
    <x v="12"/>
    <x v="74"/>
    <s v="06"/>
    <s v="4"/>
    <s v="0"/>
    <s v=""/>
    <s v="717"/>
    <s v="002"/>
    <s v=""/>
    <x v="130"/>
    <n v="5368.1"/>
    <s v=""/>
    <s v=""/>
    <s v=""/>
    <s v=""/>
    <s v=""/>
    <s v=""/>
    <s v=""/>
    <s v=""/>
  </r>
  <r>
    <s v="2"/>
    <x v="9"/>
    <x v="0"/>
    <x v="74"/>
    <s v="09"/>
    <s v="1"/>
    <s v="1"/>
    <s v="1"/>
    <s v="717"/>
    <s v="002"/>
    <s v=""/>
    <x v="130"/>
    <n v="1326"/>
    <s v=""/>
    <s v=""/>
    <s v=""/>
    <s v=""/>
    <s v=""/>
    <s v=""/>
    <s v=""/>
    <s v=""/>
  </r>
  <r>
    <s v="2"/>
    <x v="8"/>
    <x v="7"/>
    <x v="74"/>
    <s v="08"/>
    <s v="4"/>
    <s v="0"/>
    <s v=""/>
    <s v="717"/>
    <s v="002"/>
    <s v=""/>
    <x v="131"/>
    <s v=""/>
    <n v="33059"/>
    <n v="0"/>
    <n v="0"/>
    <n v="0"/>
    <n v="0"/>
    <n v="0"/>
    <n v="0"/>
    <n v="0"/>
  </r>
  <r>
    <s v="2"/>
    <x v="8"/>
    <x v="1"/>
    <x v="74"/>
    <s v="01"/>
    <s v="1"/>
    <s v="1"/>
    <s v=""/>
    <s v="717"/>
    <s v="002"/>
    <s v=""/>
    <x v="132"/>
    <s v=""/>
    <n v="0"/>
    <n v="20000"/>
    <n v="20000"/>
    <n v="19887.29"/>
    <n v="20000"/>
    <n v="0"/>
    <n v="0"/>
    <n v="0"/>
  </r>
  <r>
    <s v="2"/>
    <x v="8"/>
    <x v="0"/>
    <x v="74"/>
    <s v="09"/>
    <s v="1"/>
    <s v="1"/>
    <s v="1"/>
    <s v="717"/>
    <s v="002"/>
    <s v="1"/>
    <x v="133"/>
    <s v=""/>
    <s v=""/>
    <n v="0"/>
    <n v="7500"/>
    <n v="7210.16"/>
    <n v="7500"/>
    <s v=""/>
    <s v=""/>
    <s v=""/>
  </r>
  <r>
    <s v="2"/>
    <x v="2"/>
    <x v="10"/>
    <x v="74"/>
    <s v="04"/>
    <s v="5"/>
    <s v="1"/>
    <s v=""/>
    <s v="717"/>
    <s v="002"/>
    <s v="1"/>
    <x v="134"/>
    <n v="8736.9599999999991"/>
    <s v=""/>
    <s v=""/>
    <s v=""/>
    <s v=""/>
    <s v=""/>
    <s v=""/>
    <s v=""/>
    <s v=""/>
  </r>
  <r>
    <s v="2"/>
    <x v="2"/>
    <x v="25"/>
    <x v="75"/>
    <s v="07"/>
    <s v="1"/>
    <s v="2"/>
    <s v=""/>
    <s v="718"/>
    <s v="005"/>
    <s v=""/>
    <x v="135"/>
    <s v=""/>
    <s v=""/>
    <s v=""/>
    <s v=""/>
    <s v=""/>
    <s v=""/>
    <n v="3000"/>
    <n v="0"/>
    <n v="0"/>
  </r>
  <r>
    <s v="3"/>
    <x v="2"/>
    <x v="22"/>
    <x v="76"/>
    <s v="01"/>
    <s v="7"/>
    <s v="0"/>
    <s v=""/>
    <s v="821"/>
    <s v="005"/>
    <s v=""/>
    <x v="136"/>
    <n v="10440"/>
    <n v="10440"/>
    <n v="10200"/>
    <n v="10440"/>
    <n v="10440"/>
    <n v="10200"/>
    <n v="10440"/>
    <n v="10440"/>
    <n v="1044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3A70F4-97EC-424D-A917-2FCBA2A16A9F}" name="Kontingenčná tabuľka1" cacheId="0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compact="0" compactData="0" gridDropZones="1" multipleFieldFilters="0">
  <location ref="P6:V48" firstHeaderRow="1" firstDataRow="2" firstDataCol="4"/>
  <pivotFields count="21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">
        <item x="3"/>
        <item x="7"/>
        <item x="5"/>
        <item x="6"/>
        <item x="0"/>
        <item x="1"/>
        <item x="2"/>
        <item x="8"/>
        <item x="9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>
      <items count="28">
        <item m="1" x="26"/>
        <item x="1"/>
        <item x="3"/>
        <item x="22"/>
        <item x="18"/>
        <item x="17"/>
        <item x="19"/>
        <item x="10"/>
        <item x="23"/>
        <item x="8"/>
        <item x="11"/>
        <item x="9"/>
        <item x="24"/>
        <item x="12"/>
        <item x="25"/>
        <item x="16"/>
        <item x="5"/>
        <item x="6"/>
        <item x="15"/>
        <item x="7"/>
        <item x="13"/>
        <item x="0"/>
        <item x="4"/>
        <item x="2"/>
        <item x="14"/>
        <item x="21"/>
        <item x="2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3">
        <item h="1" m="1" x="78"/>
        <item h="1" m="1" x="80"/>
        <item h="1" m="1" x="99"/>
        <item h="1" m="1" x="95"/>
        <item h="1" m="1" x="94"/>
        <item h="1" m="1" x="96"/>
        <item h="1" m="1" x="87"/>
        <item h="1" m="1" x="100"/>
        <item h="1" m="1" x="85"/>
        <item h="1" m="1" x="88"/>
        <item h="1" m="1" x="86"/>
        <item h="1" m="1" x="101"/>
        <item h="1" m="1" x="89"/>
        <item h="1" m="1" x="102"/>
        <item h="1" m="1" x="93"/>
        <item h="1" m="1" x="82"/>
        <item h="1" m="1" x="83"/>
        <item h="1" m="1" x="92"/>
        <item h="1" m="1" x="84"/>
        <item h="1" m="1" x="90"/>
        <item h="1" m="1" x="77"/>
        <item h="1" m="1" x="81"/>
        <item h="1" m="1" x="79"/>
        <item h="1" m="1" x="91"/>
        <item h="1" m="1" x="98"/>
        <item h="1" m="1" x="97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x="69"/>
        <item x="70"/>
        <item x="71"/>
        <item x="72"/>
        <item x="73"/>
        <item x="74"/>
        <item x="75"/>
        <item x="7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138">
        <item x="99"/>
        <item x="110"/>
        <item x="107"/>
        <item x="114"/>
        <item x="113"/>
        <item x="109"/>
        <item x="108"/>
        <item x="103"/>
        <item x="104"/>
        <item x="105"/>
        <item x="106"/>
        <item x="100"/>
        <item x="101"/>
        <item x="26"/>
        <item x="96"/>
        <item x="135"/>
        <item x="7"/>
        <item x="27"/>
        <item x="28"/>
        <item x="29"/>
        <item x="30"/>
        <item x="111"/>
        <item x="112"/>
        <item x="125"/>
        <item x="38"/>
        <item x="40"/>
        <item x="39"/>
        <item x="63"/>
        <item x="50"/>
        <item x="51"/>
        <item x="34"/>
        <item x="35"/>
        <item x="36"/>
        <item x="73"/>
        <item x="60"/>
        <item x="133"/>
        <item x="19"/>
        <item x="20"/>
        <item x="23"/>
        <item x="24"/>
        <item x="21"/>
        <item x="22"/>
        <item x="84"/>
        <item x="81"/>
        <item x="82"/>
        <item x="83"/>
        <item x="80"/>
        <item x="68"/>
        <item x="70"/>
        <item x="71"/>
        <item x="69"/>
        <item x="120"/>
        <item x="121"/>
        <item x="118"/>
        <item x="116"/>
        <item x="2"/>
        <item x="91"/>
        <item x="3"/>
        <item x="5"/>
        <item x="4"/>
        <item x="6"/>
        <item x="93"/>
        <item x="94"/>
        <item x="95"/>
        <item x="1"/>
        <item x="117"/>
        <item x="56"/>
        <item x="57"/>
        <item x="119"/>
        <item x="89"/>
        <item x="11"/>
        <item x="8"/>
        <item x="9"/>
        <item x="10"/>
        <item x="12"/>
        <item x="13"/>
        <item x="14"/>
        <item x="15"/>
        <item x="16"/>
        <item x="17"/>
        <item x="18"/>
        <item x="86"/>
        <item x="32"/>
        <item x="33"/>
        <item x="53"/>
        <item x="54"/>
        <item x="52"/>
        <item x="62"/>
        <item x="43"/>
        <item x="44"/>
        <item x="90"/>
        <item x="122"/>
        <item x="124"/>
        <item x="25"/>
        <item x="102"/>
        <item x="123"/>
        <item x="74"/>
        <item x="127"/>
        <item x="128"/>
        <item x="129"/>
        <item x="126"/>
        <item x="92"/>
        <item x="134"/>
        <item x="130"/>
        <item x="131"/>
        <item x="132"/>
        <item x="58"/>
        <item x="59"/>
        <item x="65"/>
        <item x="67"/>
        <item x="66"/>
        <item x="64"/>
        <item x="61"/>
        <item x="55"/>
        <item x="115"/>
        <item x="87"/>
        <item x="88"/>
        <item x="72"/>
        <item x="77"/>
        <item x="78"/>
        <item x="79"/>
        <item x="85"/>
        <item x="0"/>
        <item x="37"/>
        <item x="31"/>
        <item x="97"/>
        <item x="98"/>
        <item x="75"/>
        <item x="76"/>
        <item x="45"/>
        <item x="46"/>
        <item x="47"/>
        <item x="49"/>
        <item x="48"/>
        <item x="41"/>
        <item x="42"/>
        <item x="13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2"/>
    <field x="1"/>
    <field x="3"/>
    <field x="11"/>
  </rowFields>
  <rowItems count="41">
    <i>
      <x v="1"/>
      <x v="6"/>
      <x v="95"/>
      <x v="54"/>
    </i>
    <i r="1">
      <x v="7"/>
      <x v="98"/>
      <x v="92"/>
    </i>
    <i r="2">
      <x v="100"/>
      <x v="105"/>
    </i>
    <i t="default">
      <x v="1"/>
    </i>
    <i>
      <x v="3"/>
      <x v="6"/>
      <x v="102"/>
      <x v="136"/>
    </i>
    <i t="default">
      <x v="3"/>
    </i>
    <i>
      <x v="7"/>
      <x v="6"/>
      <x v="97"/>
      <x v="53"/>
    </i>
    <i r="2">
      <x v="99"/>
      <x v="97"/>
    </i>
    <i r="2">
      <x v="100"/>
      <x v="102"/>
    </i>
    <i r="1">
      <x v="7"/>
      <x v="99"/>
      <x v="98"/>
    </i>
    <i r="2">
      <x v="100"/>
      <x v="103"/>
    </i>
    <i t="default">
      <x v="7"/>
    </i>
    <i>
      <x v="8"/>
      <x v="6"/>
      <x v="99"/>
      <x v="23"/>
    </i>
    <i r="1">
      <x v="7"/>
      <x v="98"/>
      <x v="91"/>
    </i>
    <i t="default">
      <x v="8"/>
    </i>
    <i>
      <x v="10"/>
      <x v="6"/>
      <x v="99"/>
      <x v="97"/>
    </i>
    <i r="1">
      <x v="8"/>
      <x v="99"/>
      <x v="97"/>
    </i>
    <i t="default">
      <x v="10"/>
    </i>
    <i>
      <x v="11"/>
      <x v="6"/>
      <x v="96"/>
      <x v="65"/>
    </i>
    <i r="2">
      <x v="98"/>
      <x v="92"/>
    </i>
    <i r="2">
      <x v="99"/>
      <x v="100"/>
    </i>
    <i r="1">
      <x v="7"/>
      <x v="97"/>
      <x v="51"/>
    </i>
    <i r="3">
      <x v="52"/>
    </i>
    <i r="3">
      <x v="53"/>
    </i>
    <i t="default">
      <x v="11"/>
    </i>
    <i>
      <x v="12"/>
      <x v="6"/>
      <x v="99"/>
      <x v="99"/>
    </i>
    <i r="1">
      <x v="7"/>
      <x v="98"/>
      <x v="95"/>
    </i>
    <i t="default">
      <x v="12"/>
    </i>
    <i>
      <x v="13"/>
      <x v="8"/>
      <x v="100"/>
      <x v="103"/>
    </i>
    <i t="default">
      <x v="13"/>
    </i>
    <i>
      <x v="14"/>
      <x v="6"/>
      <x v="101"/>
      <x v="15"/>
    </i>
    <i t="default">
      <x v="14"/>
    </i>
    <i>
      <x v="19"/>
      <x v="7"/>
      <x v="100"/>
      <x v="104"/>
    </i>
    <i t="default">
      <x v="19"/>
    </i>
    <i>
      <x v="21"/>
      <x v="7"/>
      <x v="97"/>
      <x v="68"/>
    </i>
    <i r="2">
      <x v="100"/>
      <x v="35"/>
    </i>
    <i r="1">
      <x v="8"/>
      <x v="100"/>
      <x v="103"/>
    </i>
    <i t="default">
      <x v="21"/>
    </i>
    <i>
      <x v="23"/>
      <x v="6"/>
      <x v="97"/>
      <x v="53"/>
    </i>
    <i t="default">
      <x v="2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účet z Sku2022" fld="13" baseField="0" baseItem="1" numFmtId="3"/>
    <dataField name="Súčet z Sku2023" fld="16" baseField="0" baseItem="1" numFmtId="3"/>
    <dataField name="Súčet z Rok2024" fld="18" baseField="0" baseItem="1" numFmtId="3"/>
  </dataFields>
  <formats count="661">
    <format dxfId="660">
      <pivotArea dataOnly="0" labelOnly="1" outline="0" fieldPosition="0">
        <references count="1">
          <reference field="3" count="1">
            <x v="4"/>
          </reference>
        </references>
      </pivotArea>
    </format>
    <format dxfId="659">
      <pivotArea type="all" dataOnly="0" outline="0" fieldPosition="0"/>
    </format>
    <format dxfId="658">
      <pivotArea outline="0" collapsedLevelsAreSubtotals="1" fieldPosition="0"/>
    </format>
    <format dxfId="657">
      <pivotArea type="origin" dataOnly="0" labelOnly="1" outline="0" fieldPosition="0"/>
    </format>
    <format dxfId="656">
      <pivotArea field="-2" type="button" dataOnly="0" labelOnly="1" outline="0" axis="axisCol" fieldPosition="0"/>
    </format>
    <format dxfId="655">
      <pivotArea type="topRight" dataOnly="0" labelOnly="1" outline="0" fieldPosition="0"/>
    </format>
    <format dxfId="654">
      <pivotArea field="1" type="button" dataOnly="0" labelOnly="1" outline="0" axis="axisRow" fieldPosition="1"/>
    </format>
    <format dxfId="653">
      <pivotArea field="2" type="button" dataOnly="0" labelOnly="1" outline="0" axis="axisRow" fieldPosition="0"/>
    </format>
    <format dxfId="652">
      <pivotArea field="3" type="button" dataOnly="0" labelOnly="1" outline="0" axis="axisRow" fieldPosition="2"/>
    </format>
    <format dxfId="651">
      <pivotArea field="11" type="button" dataOnly="0" labelOnly="1" outline="0" axis="axisRow" fieldPosition="3"/>
    </format>
    <format dxfId="650">
      <pivotArea dataOnly="0" labelOnly="1" outline="0" fieldPosition="0">
        <references count="1">
          <reference field="1" count="0"/>
        </references>
      </pivotArea>
    </format>
    <format dxfId="649">
      <pivotArea dataOnly="0" labelOnly="1" grandRow="1" outline="0" fieldPosition="0"/>
    </format>
    <format dxfId="648">
      <pivotArea dataOnly="0" labelOnly="1" outline="0" fieldPosition="0">
        <references count="2">
          <reference field="1" count="1" selected="0">
            <x v="0"/>
          </reference>
          <reference field="2" count="8">
            <x v="1"/>
            <x v="2"/>
            <x v="4"/>
            <x v="13"/>
            <x v="15"/>
            <x v="16"/>
            <x v="21"/>
            <x v="23"/>
          </reference>
        </references>
      </pivotArea>
    </format>
    <format dxfId="647">
      <pivotArea dataOnly="0" labelOnly="1" outline="0" fieldPosition="0">
        <references count="2">
          <reference field="1" count="1" selected="0">
            <x v="1"/>
          </reference>
          <reference field="2" count="1">
            <x v="1"/>
          </reference>
        </references>
      </pivotArea>
    </format>
    <format dxfId="646">
      <pivotArea dataOnly="0" labelOnly="1" outline="0" fieldPosition="0">
        <references count="2">
          <reference field="1" count="1" selected="0">
            <x v="2"/>
          </reference>
          <reference field="2" count="1">
            <x v="23"/>
          </reference>
        </references>
      </pivotArea>
    </format>
    <format dxfId="645">
      <pivotArea dataOnly="0" labelOnly="1" outline="0" fieldPosition="0">
        <references count="2">
          <reference field="1" count="1" selected="0">
            <x v="4"/>
          </reference>
          <reference field="2" count="1">
            <x v="21"/>
          </reference>
        </references>
      </pivotArea>
    </format>
    <format dxfId="644">
      <pivotArea dataOnly="0" labelOnly="1" outline="0" fieldPosition="0">
        <references count="2">
          <reference field="1" count="1" selected="0">
            <x v="6"/>
          </reference>
          <reference field="2" count="22">
            <x v="1"/>
            <x v="3"/>
            <x v="5"/>
            <x v="6"/>
            <x v="7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0"/>
            <x v="22"/>
            <x v="23"/>
            <x v="24"/>
            <x v="25"/>
            <x v="26"/>
          </reference>
        </references>
      </pivotArea>
    </format>
    <format dxfId="643">
      <pivotArea dataOnly="0" labelOnly="1" outline="0" fieldPosition="0">
        <references count="2">
          <reference field="1" count="1" selected="0">
            <x v="7"/>
          </reference>
          <reference field="2" count="7">
            <x v="1"/>
            <x v="7"/>
            <x v="8"/>
            <x v="11"/>
            <x v="12"/>
            <x v="19"/>
            <x v="21"/>
          </reference>
        </references>
      </pivotArea>
    </format>
    <format dxfId="642">
      <pivotArea dataOnly="0" labelOnly="1" outline="0" fieldPosition="0">
        <references count="2">
          <reference field="1" count="1" selected="0">
            <x v="8"/>
          </reference>
          <reference field="2" count="3">
            <x v="10"/>
            <x v="13"/>
            <x v="21"/>
          </reference>
        </references>
      </pivotArea>
    </format>
    <format dxfId="641">
      <pivotArea dataOnly="0" labelOnly="1" outline="0" fieldPosition="0">
        <references count="2">
          <reference field="1" count="1" selected="0">
            <x v="9"/>
          </reference>
          <reference field="2" count="1">
            <x v="23"/>
          </reference>
        </references>
      </pivotArea>
    </format>
    <format dxfId="640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1"/>
          </reference>
          <reference field="3" count="7">
            <x v="41"/>
            <x v="47"/>
            <x v="48"/>
            <x v="49"/>
            <x v="50"/>
            <x v="60"/>
            <x v="70"/>
          </reference>
        </references>
      </pivotArea>
    </format>
    <format dxfId="639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6">
            <x v="29"/>
            <x v="31"/>
            <x v="33"/>
            <x v="34"/>
            <x v="35"/>
            <x v="36"/>
            <x v="37"/>
            <x v="38"/>
            <x v="41"/>
            <x v="46"/>
            <x v="47"/>
            <x v="49"/>
            <x v="62"/>
            <x v="81"/>
            <x v="84"/>
            <x v="86"/>
          </reference>
        </references>
      </pivotArea>
    </format>
    <format dxfId="638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3"/>
          </reference>
          <reference field="3" count="1">
            <x v="52"/>
          </reference>
        </references>
      </pivotArea>
    </format>
    <format dxfId="637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17">
            <x v="29"/>
            <x v="31"/>
            <x v="32"/>
            <x v="33"/>
            <x v="34"/>
            <x v="35"/>
            <x v="36"/>
            <x v="37"/>
            <x v="38"/>
            <x v="43"/>
            <x v="44"/>
            <x v="45"/>
            <x v="49"/>
            <x v="55"/>
            <x v="77"/>
            <x v="80"/>
            <x v="81"/>
          </reference>
        </references>
      </pivotArea>
    </format>
    <format dxfId="636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6"/>
          </reference>
          <reference field="3" count="1">
            <x v="41"/>
          </reference>
        </references>
      </pivotArea>
    </format>
    <format dxfId="635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3"/>
          </reference>
          <reference field="3" count="1">
            <x v="64"/>
          </reference>
        </references>
      </pivotArea>
    </format>
    <format dxfId="634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5"/>
          </reference>
          <reference field="3" count="1">
            <x v="70"/>
          </reference>
        </references>
      </pivotArea>
    </format>
    <format dxfId="633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2">
            <x v="72"/>
            <x v="73"/>
          </reference>
        </references>
      </pivotArea>
    </format>
    <format dxfId="632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"/>
          </reference>
          <reference field="3" count="1">
            <x v="91"/>
          </reference>
        </references>
      </pivotArea>
    </format>
    <format dxfId="631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23"/>
          </reference>
          <reference field="3" count="1">
            <x v="83"/>
          </reference>
        </references>
      </pivotArea>
    </format>
    <format dxfId="630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1"/>
          </reference>
          <reference field="3" count="11">
            <x v="26"/>
            <x v="28"/>
            <x v="31"/>
            <x v="33"/>
            <x v="34"/>
            <x v="35"/>
            <x v="36"/>
            <x v="37"/>
            <x v="38"/>
            <x v="79"/>
            <x v="92"/>
          </reference>
        </references>
      </pivotArea>
    </format>
    <format dxfId="629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21"/>
          </reference>
          <reference field="3" count="11">
            <x v="26"/>
            <x v="28"/>
            <x v="31"/>
            <x v="33"/>
            <x v="34"/>
            <x v="35"/>
            <x v="36"/>
            <x v="37"/>
            <x v="38"/>
            <x v="79"/>
            <x v="92"/>
          </reference>
        </references>
      </pivotArea>
    </format>
    <format dxfId="62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1"/>
          </reference>
          <reference field="3" count="30">
            <x v="27"/>
            <x v="28"/>
            <x v="29"/>
            <x v="31"/>
            <x v="32"/>
            <x v="33"/>
            <x v="34"/>
            <x v="35"/>
            <x v="36"/>
            <x v="37"/>
            <x v="38"/>
            <x v="39"/>
            <x v="41"/>
            <x v="42"/>
            <x v="43"/>
            <x v="44"/>
            <x v="46"/>
            <x v="48"/>
            <x v="49"/>
            <x v="50"/>
            <x v="51"/>
            <x v="58"/>
            <x v="60"/>
            <x v="61"/>
            <x v="62"/>
            <x v="70"/>
            <x v="79"/>
            <x v="81"/>
            <x v="91"/>
            <x v="92"/>
          </reference>
        </references>
      </pivotArea>
    </format>
    <format dxfId="62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"/>
          </reference>
          <reference field="3" count="50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3"/>
            <x v="54"/>
            <x v="55"/>
            <x v="56"/>
            <x v="58"/>
            <x v="59"/>
            <x v="60"/>
            <x v="61"/>
            <x v="62"/>
            <x v="63"/>
            <x v="65"/>
            <x v="66"/>
            <x v="67"/>
            <x v="69"/>
            <x v="70"/>
            <x v="71"/>
            <x v="72"/>
            <x v="75"/>
            <x v="76"/>
            <x v="77"/>
            <x v="78"/>
            <x v="79"/>
            <x v="80"/>
            <x v="81"/>
            <x v="84"/>
            <x v="85"/>
          </reference>
        </references>
      </pivotArea>
    </format>
    <format dxfId="62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"/>
          </reference>
          <reference field="3" count="6">
            <x v="86"/>
            <x v="88"/>
            <x v="89"/>
            <x v="91"/>
            <x v="92"/>
            <x v="95"/>
          </reference>
        </references>
      </pivotArea>
    </format>
    <format dxfId="62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3"/>
          </reference>
          <reference field="3" count="27">
            <x v="27"/>
            <x v="28"/>
            <x v="29"/>
            <x v="31"/>
            <x v="32"/>
            <x v="33"/>
            <x v="34"/>
            <x v="35"/>
            <x v="36"/>
            <x v="37"/>
            <x v="38"/>
            <x v="39"/>
            <x v="40"/>
            <x v="44"/>
            <x v="48"/>
            <x v="49"/>
            <x v="51"/>
            <x v="61"/>
            <x v="70"/>
            <x v="72"/>
            <x v="74"/>
            <x v="79"/>
            <x v="81"/>
            <x v="90"/>
            <x v="91"/>
            <x v="92"/>
            <x v="97"/>
          </reference>
        </references>
      </pivotArea>
    </format>
    <format dxfId="62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2"/>
          </reference>
          <reference field="3" count="2">
            <x v="40"/>
            <x v="67"/>
          </reference>
        </references>
      </pivotArea>
    </format>
    <format dxfId="62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6"/>
          </reference>
          <reference field="3" count="5">
            <x v="41"/>
            <x v="42"/>
            <x v="62"/>
            <x v="70"/>
            <x v="87"/>
          </reference>
        </references>
      </pivotArea>
    </format>
    <format dxfId="62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7"/>
          </reference>
          <reference field="3" count="8">
            <x v="41"/>
            <x v="42"/>
            <x v="49"/>
            <x v="50"/>
            <x v="61"/>
            <x v="62"/>
            <x v="70"/>
            <x v="84"/>
          </reference>
        </references>
      </pivotArea>
    </format>
    <format dxfId="62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9"/>
          </reference>
          <reference field="3" count="8">
            <x v="41"/>
            <x v="42"/>
            <x v="49"/>
            <x v="57"/>
            <x v="62"/>
            <x v="70"/>
            <x v="84"/>
            <x v="87"/>
          </reference>
        </references>
      </pivotArea>
    </format>
    <format dxfId="62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9"/>
          </reference>
          <reference field="3" count="3">
            <x v="48"/>
            <x v="49"/>
            <x v="70"/>
          </reference>
        </references>
      </pivotArea>
    </format>
    <format dxfId="61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1"/>
          </reference>
          <reference field="3" count="8">
            <x v="48"/>
            <x v="49"/>
            <x v="54"/>
            <x v="61"/>
            <x v="70"/>
            <x v="96"/>
            <x v="98"/>
            <x v="99"/>
          </reference>
        </references>
      </pivotArea>
    </format>
    <format dxfId="61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7"/>
          </reference>
          <reference field="3" count="7">
            <x v="49"/>
            <x v="58"/>
            <x v="62"/>
            <x v="71"/>
            <x v="97"/>
            <x v="99"/>
            <x v="100"/>
          </reference>
        </references>
      </pivotArea>
    </format>
    <format dxfId="61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0"/>
          </reference>
          <reference field="3" count="4">
            <x v="49"/>
            <x v="61"/>
            <x v="70"/>
            <x v="99"/>
          </reference>
        </references>
      </pivotArea>
    </format>
    <format dxfId="61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3"/>
          </reference>
          <reference field="3" count="3">
            <x v="49"/>
            <x v="62"/>
            <x v="64"/>
          </reference>
        </references>
      </pivotArea>
    </format>
    <format dxfId="61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0"/>
          </reference>
          <reference field="3" count="5">
            <x v="49"/>
            <x v="52"/>
            <x v="55"/>
            <x v="58"/>
            <x v="68"/>
          </reference>
        </references>
      </pivotArea>
    </format>
    <format dxfId="61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4"/>
          </reference>
          <reference field="3" count="2">
            <x v="49"/>
            <x v="91"/>
          </reference>
        </references>
      </pivotArea>
    </format>
    <format dxfId="61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8"/>
          </reference>
          <reference field="3" count="3">
            <x v="62"/>
            <x v="76"/>
            <x v="82"/>
          </reference>
        </references>
      </pivotArea>
    </format>
    <format dxfId="61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5"/>
          </reference>
          <reference field="3" count="1">
            <x v="70"/>
          </reference>
        </references>
      </pivotArea>
    </format>
    <format dxfId="61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6"/>
          </reference>
          <reference field="3" count="1">
            <x v="87"/>
          </reference>
        </references>
      </pivotArea>
    </format>
    <format dxfId="61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6"/>
          </reference>
          <reference field="3" count="1">
            <x v="93"/>
          </reference>
        </references>
      </pivotArea>
    </format>
    <format dxfId="60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5"/>
          </reference>
          <reference field="3" count="1">
            <x v="91"/>
          </reference>
        </references>
      </pivotArea>
    </format>
    <format dxfId="60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"/>
          </reference>
          <reference field="3" count="2">
            <x v="94"/>
            <x v="102"/>
          </reference>
        </references>
      </pivotArea>
    </format>
    <format dxfId="60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8"/>
          </reference>
          <reference field="3" count="1">
            <x v="99"/>
          </reference>
        </references>
      </pivotArea>
    </format>
    <format dxfId="60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4"/>
          </reference>
          <reference field="3" count="1">
            <x v="101"/>
          </reference>
        </references>
      </pivotArea>
    </format>
    <format dxfId="605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1"/>
          </reference>
          <reference field="3" count="2">
            <x v="97"/>
            <x v="100"/>
          </reference>
        </references>
      </pivotArea>
    </format>
    <format dxfId="604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"/>
          </reference>
          <reference field="3" count="2">
            <x v="98"/>
            <x v="100"/>
          </reference>
        </references>
      </pivotArea>
    </format>
    <format dxfId="603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1"/>
          </reference>
          <reference field="3" count="1">
            <x v="97"/>
          </reference>
        </references>
      </pivotArea>
    </format>
    <format dxfId="602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7"/>
          </reference>
          <reference field="3" count="2">
            <x v="99"/>
            <x v="100"/>
          </reference>
        </references>
      </pivotArea>
    </format>
    <format dxfId="601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8"/>
          </reference>
          <reference field="3" count="1">
            <x v="98"/>
          </reference>
        </references>
      </pivotArea>
    </format>
    <format dxfId="60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1"/>
          </reference>
          <reference field="3" count="1">
            <x v="100"/>
          </reference>
        </references>
      </pivotArea>
    </format>
    <format dxfId="59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"/>
          </reference>
          <reference field="3" count="1">
            <x v="99"/>
          </reference>
        </references>
      </pivotArea>
    </format>
    <format dxfId="598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3"/>
          </reference>
          <reference field="3" count="1">
            <x v="100"/>
          </reference>
        </references>
      </pivotArea>
    </format>
    <format dxfId="59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3"/>
          </reference>
          <reference field="3" count="1">
            <x v="52"/>
          </reference>
        </references>
      </pivotArea>
    </format>
    <format dxfId="59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1"/>
          </reference>
          <reference field="3" count="1" selected="0">
            <x v="41"/>
          </reference>
          <reference field="11" count="1">
            <x v="18"/>
          </reference>
        </references>
      </pivotArea>
    </format>
    <format dxfId="59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1"/>
          </reference>
          <reference field="3" count="1" selected="0">
            <x v="47"/>
          </reference>
          <reference field="11" count="1">
            <x v="134"/>
          </reference>
        </references>
      </pivotArea>
    </format>
    <format dxfId="59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1"/>
          </reference>
          <reference field="3" count="1" selected="0">
            <x v="48"/>
          </reference>
          <reference field="11" count="1">
            <x v="89"/>
          </reference>
        </references>
      </pivotArea>
    </format>
    <format dxfId="59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1"/>
          </reference>
          <reference field="3" count="1" selected="0">
            <x v="49"/>
          </reference>
          <reference field="11" count="1">
            <x v="131"/>
          </reference>
        </references>
      </pivotArea>
    </format>
    <format dxfId="59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1"/>
          </reference>
          <reference field="3" count="1" selected="0">
            <x v="50"/>
          </reference>
          <reference field="11" count="1">
            <x v="28"/>
          </reference>
        </references>
      </pivotArea>
    </format>
    <format dxfId="59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1"/>
          </reference>
          <reference field="3" count="1" selected="0">
            <x v="60"/>
          </reference>
          <reference field="11" count="1">
            <x v="111"/>
          </reference>
        </references>
      </pivotArea>
    </format>
    <format dxfId="59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1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58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29"/>
          </reference>
          <reference field="11" count="3">
            <x v="57"/>
            <x v="58"/>
            <x v="60"/>
          </reference>
        </references>
      </pivotArea>
    </format>
    <format dxfId="58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1"/>
          </reference>
          <reference field="11" count="1">
            <x v="73"/>
          </reference>
        </references>
      </pivotArea>
    </format>
    <format dxfId="58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58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4"/>
          </reference>
          <reference field="11" count="1">
            <x v="76"/>
          </reference>
        </references>
      </pivotArea>
    </format>
    <format dxfId="58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58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58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58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58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41"/>
          </reference>
          <reference field="11" count="1">
            <x v="20"/>
          </reference>
        </references>
      </pivotArea>
    </format>
    <format dxfId="58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46"/>
          </reference>
          <reference field="11" count="1">
            <x v="25"/>
          </reference>
        </references>
      </pivotArea>
    </format>
    <format dxfId="57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47"/>
          </reference>
          <reference field="11" count="1">
            <x v="135"/>
          </reference>
        </references>
      </pivotArea>
    </format>
    <format dxfId="57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49"/>
          </reference>
          <reference field="11" count="2">
            <x v="132"/>
            <x v="133"/>
          </reference>
        </references>
      </pivotArea>
    </format>
    <format dxfId="57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57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81"/>
          </reference>
          <reference field="11" count="1">
            <x v="62"/>
          </reference>
        </references>
      </pivotArea>
    </format>
    <format dxfId="57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84"/>
          </reference>
          <reference field="11" count="1">
            <x v="0"/>
          </reference>
        </references>
      </pivotArea>
    </format>
    <format dxfId="57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86"/>
          </reference>
          <reference field="11" count="1">
            <x v="8"/>
          </reference>
        </references>
      </pivotArea>
    </format>
    <format dxfId="57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3"/>
          </reference>
          <reference field="3" count="1" selected="0">
            <x v="52"/>
          </reference>
          <reference field="11" count="1">
            <x v="85"/>
          </reference>
        </references>
      </pivotArea>
    </format>
    <format dxfId="57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29"/>
          </reference>
          <reference field="11" count="1">
            <x v="59"/>
          </reference>
        </references>
      </pivotArea>
    </format>
    <format dxfId="57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1"/>
          </reference>
          <reference field="11" count="1">
            <x v="72"/>
          </reference>
        </references>
      </pivotArea>
    </format>
    <format dxfId="57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2"/>
          </reference>
          <reference field="11" count="1">
            <x v="70"/>
          </reference>
        </references>
      </pivotArea>
    </format>
    <format dxfId="56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3"/>
          </reference>
          <reference field="11" count="1">
            <x v="75"/>
          </reference>
        </references>
      </pivotArea>
    </format>
    <format dxfId="56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4"/>
          </reference>
          <reference field="11" count="1">
            <x v="78"/>
          </reference>
        </references>
      </pivotArea>
    </format>
    <format dxfId="56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5"/>
          </reference>
          <reference field="11" count="1">
            <x v="80"/>
          </reference>
        </references>
      </pivotArea>
    </format>
    <format dxfId="56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6"/>
          </reference>
          <reference field="11" count="1">
            <x v="37"/>
          </reference>
        </references>
      </pivotArea>
    </format>
    <format dxfId="56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7"/>
          </reference>
          <reference field="11" count="1">
            <x v="41"/>
          </reference>
        </references>
      </pivotArea>
    </format>
    <format dxfId="56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8"/>
          </reference>
          <reference field="11" count="1">
            <x v="39"/>
          </reference>
        </references>
      </pivotArea>
    </format>
    <format dxfId="56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3"/>
          </reference>
          <reference field="11" count="1">
            <x v="83"/>
          </reference>
        </references>
      </pivotArea>
    </format>
    <format dxfId="56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4"/>
          </reference>
          <reference field="11" count="1">
            <x v="31"/>
          </reference>
        </references>
      </pivotArea>
    </format>
    <format dxfId="56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5"/>
          </reference>
          <reference field="11" count="1">
            <x v="123"/>
          </reference>
        </references>
      </pivotArea>
    </format>
    <format dxfId="56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9"/>
          </reference>
          <reference field="11" count="1">
            <x v="130"/>
          </reference>
        </references>
      </pivotArea>
    </format>
    <format dxfId="55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55"/>
          </reference>
          <reference field="11" count="1">
            <x v="107"/>
          </reference>
        </references>
      </pivotArea>
    </format>
    <format dxfId="55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77"/>
          </reference>
          <reference field="11" count="1">
            <x v="116"/>
          </reference>
        </references>
      </pivotArea>
    </format>
    <format dxfId="55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80"/>
          </reference>
          <reference field="11" count="1">
            <x v="101"/>
          </reference>
        </references>
      </pivotArea>
    </format>
    <format dxfId="55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81"/>
          </reference>
          <reference field="11" count="1">
            <x v="61"/>
          </reference>
        </references>
      </pivotArea>
    </format>
    <format dxfId="55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6"/>
          </reference>
          <reference field="3" count="1" selected="0">
            <x v="41"/>
          </reference>
          <reference field="11" count="1">
            <x v="19"/>
          </reference>
        </references>
      </pivotArea>
    </format>
    <format dxfId="55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3"/>
          </reference>
          <reference field="3" count="1" selected="0">
            <x v="64"/>
          </reference>
          <reference field="11" count="1">
            <x v="50"/>
          </reference>
        </references>
      </pivotArea>
    </format>
    <format dxfId="55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5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55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72"/>
          </reference>
          <reference field="11" count="1">
            <x v="44"/>
          </reference>
        </references>
      </pivotArea>
    </format>
    <format dxfId="55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73"/>
          </reference>
          <reference field="11" count="1">
            <x v="45"/>
          </reference>
        </references>
      </pivotArea>
    </format>
    <format dxfId="550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549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3"/>
          </reference>
          <reference field="3" count="1" selected="0">
            <x v="83"/>
          </reference>
          <reference field="11" count="1">
            <x v="125"/>
          </reference>
        </references>
      </pivotArea>
    </format>
    <format dxfId="548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3"/>
          </reference>
          <reference field="3" count="1" selected="0">
            <x v="83"/>
          </reference>
          <reference field="11" count="1">
            <x v="126"/>
          </reference>
        </references>
      </pivotArea>
    </format>
    <format dxfId="547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1"/>
          </reference>
          <reference field="3" count="1" selected="0">
            <x v="26"/>
          </reference>
          <reference field="11" count="1">
            <x v="122"/>
          </reference>
        </references>
      </pivotArea>
    </format>
    <format dxfId="546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1"/>
          </reference>
          <reference field="3" count="1" selected="0">
            <x v="28"/>
          </reference>
          <reference field="11" count="1">
            <x v="64"/>
          </reference>
        </references>
      </pivotArea>
    </format>
    <format dxfId="545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1"/>
          </reference>
          <reference field="3" count="1" selected="0">
            <x v="31"/>
          </reference>
          <reference field="11" count="1">
            <x v="71"/>
          </reference>
        </references>
      </pivotArea>
    </format>
    <format dxfId="544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1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543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1"/>
          </reference>
          <reference field="3" count="1" selected="0">
            <x v="34"/>
          </reference>
          <reference field="11" count="1">
            <x v="77"/>
          </reference>
        </references>
      </pivotArea>
    </format>
    <format dxfId="542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1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541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1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540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1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539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1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53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1"/>
          </reference>
          <reference field="3" count="1" selected="0">
            <x v="79"/>
          </reference>
          <reference field="11" count="1">
            <x v="90"/>
          </reference>
        </references>
      </pivotArea>
    </format>
    <format dxfId="537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1"/>
          </reference>
          <reference field="3" count="1" selected="0">
            <x v="92"/>
          </reference>
          <reference field="11" count="1">
            <x v="4"/>
          </reference>
        </references>
      </pivotArea>
    </format>
    <format dxfId="53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1"/>
          </reference>
          <reference field="3" count="1" selected="0">
            <x v="26"/>
          </reference>
          <reference field="11" count="1">
            <x v="122"/>
          </reference>
        </references>
      </pivotArea>
    </format>
    <format dxfId="535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1"/>
          </reference>
          <reference field="3" count="1" selected="0">
            <x v="28"/>
          </reference>
          <reference field="11" count="1">
            <x v="64"/>
          </reference>
        </references>
      </pivotArea>
    </format>
    <format dxfId="534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1"/>
          </reference>
          <reference field="3" count="1" selected="0">
            <x v="31"/>
          </reference>
          <reference field="11" count="1">
            <x v="71"/>
          </reference>
        </references>
      </pivotArea>
    </format>
    <format dxfId="533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1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532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1"/>
          </reference>
          <reference field="3" count="1" selected="0">
            <x v="34"/>
          </reference>
          <reference field="11" count="1">
            <x v="77"/>
          </reference>
        </references>
      </pivotArea>
    </format>
    <format dxfId="531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1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530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1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529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1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528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1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527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1"/>
          </reference>
          <reference field="3" count="1" selected="0">
            <x v="79"/>
          </reference>
          <reference field="11" count="1">
            <x v="90"/>
          </reference>
        </references>
      </pivotArea>
    </format>
    <format dxfId="52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1"/>
          </reference>
          <reference field="3" count="1" selected="0">
            <x v="92"/>
          </reference>
          <reference field="11" count="1">
            <x v="4"/>
          </reference>
        </references>
      </pivotArea>
    </format>
    <format dxfId="52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27"/>
          </reference>
          <reference field="11" count="1">
            <x v="122"/>
          </reference>
        </references>
      </pivotArea>
    </format>
    <format dxfId="52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28"/>
          </reference>
          <reference field="11" count="1">
            <x v="64"/>
          </reference>
        </references>
      </pivotArea>
    </format>
    <format dxfId="52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29"/>
          </reference>
          <reference field="11" count="1">
            <x v="55"/>
          </reference>
        </references>
      </pivotArea>
    </format>
    <format dxfId="52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1"/>
          </reference>
          <reference field="11" count="1">
            <x v="71"/>
          </reference>
        </references>
      </pivotArea>
    </format>
    <format dxfId="52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2"/>
          </reference>
          <reference field="11" count="1">
            <x v="70"/>
          </reference>
        </references>
      </pivotArea>
    </format>
    <format dxfId="52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51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4"/>
          </reference>
          <reference field="11" count="1">
            <x v="77"/>
          </reference>
        </references>
      </pivotArea>
    </format>
    <format dxfId="51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51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51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51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51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9"/>
          </reference>
          <reference field="11" count="1">
            <x v="93"/>
          </reference>
        </references>
      </pivotArea>
    </format>
    <format dxfId="51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41"/>
          </reference>
          <reference field="11" count="1">
            <x v="17"/>
          </reference>
        </references>
      </pivotArea>
    </format>
    <format dxfId="51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42"/>
          </reference>
          <reference field="11" count="1">
            <x v="124"/>
          </reference>
        </references>
      </pivotArea>
    </format>
    <format dxfId="51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43"/>
          </reference>
          <reference field="11" count="1">
            <x v="82"/>
          </reference>
        </references>
      </pivotArea>
    </format>
    <format dxfId="51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44"/>
          </reference>
          <reference field="11" count="1">
            <x v="30"/>
          </reference>
        </references>
      </pivotArea>
    </format>
    <format dxfId="50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46"/>
          </reference>
          <reference field="11" count="1">
            <x v="26"/>
          </reference>
        </references>
      </pivotArea>
    </format>
    <format dxfId="50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48"/>
          </reference>
          <reference field="11" count="1">
            <x v="89"/>
          </reference>
        </references>
      </pivotArea>
    </format>
    <format dxfId="50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50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50"/>
          </reference>
          <reference field="11" count="1">
            <x v="29"/>
          </reference>
        </references>
      </pivotArea>
    </format>
    <format dxfId="50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51"/>
          </reference>
          <reference field="11" count="1">
            <x v="86"/>
          </reference>
        </references>
      </pivotArea>
    </format>
    <format dxfId="50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58"/>
          </reference>
          <reference field="11" count="1">
            <x v="87"/>
          </reference>
        </references>
      </pivotArea>
    </format>
    <format dxfId="50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60"/>
          </reference>
          <reference field="11" count="1">
            <x v="111"/>
          </reference>
        </references>
      </pivotArea>
    </format>
    <format dxfId="50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50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50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49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79"/>
          </reference>
          <reference field="11" count="1">
            <x v="90"/>
          </reference>
        </references>
      </pivotArea>
    </format>
    <format dxfId="49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81"/>
          </reference>
          <reference field="11" count="1">
            <x v="63"/>
          </reference>
        </references>
      </pivotArea>
    </format>
    <format dxfId="49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49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92"/>
          </reference>
          <reference field="11" count="1">
            <x v="4"/>
          </reference>
        </references>
      </pivotArea>
    </format>
    <format dxfId="49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27"/>
          </reference>
          <reference field="11" count="1">
            <x v="122"/>
          </reference>
        </references>
      </pivotArea>
    </format>
    <format dxfId="49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28"/>
          </reference>
          <reference field="11" count="1">
            <x v="64"/>
          </reference>
        </references>
      </pivotArea>
    </format>
    <format dxfId="49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29"/>
          </reference>
          <reference field="11" count="1">
            <x v="55"/>
          </reference>
        </references>
      </pivotArea>
    </format>
    <format dxfId="49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0"/>
          </reference>
          <reference field="11" count="1">
            <x v="16"/>
          </reference>
        </references>
      </pivotArea>
    </format>
    <format dxfId="49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1"/>
          </reference>
          <reference field="11" count="1">
            <x v="71"/>
          </reference>
        </references>
      </pivotArea>
    </format>
    <format dxfId="49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2"/>
          </reference>
          <reference field="11" count="1">
            <x v="70"/>
          </reference>
        </references>
      </pivotArea>
    </format>
    <format dxfId="48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48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4"/>
          </reference>
          <reference field="11" count="1">
            <x v="77"/>
          </reference>
        </references>
      </pivotArea>
    </format>
    <format dxfId="48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48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48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48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48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9"/>
          </reference>
          <reference field="11" count="1">
            <x v="93"/>
          </reference>
        </references>
      </pivotArea>
    </format>
    <format dxfId="48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0"/>
          </reference>
          <reference field="11" count="1">
            <x v="13"/>
          </reference>
        </references>
      </pivotArea>
    </format>
    <format dxfId="48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1"/>
          </reference>
          <reference field="11" count="1">
            <x v="17"/>
          </reference>
        </references>
      </pivotArea>
    </format>
    <format dxfId="48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2"/>
          </reference>
          <reference field="11" count="1">
            <x v="124"/>
          </reference>
        </references>
      </pivotArea>
    </format>
    <format dxfId="47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3"/>
          </reference>
          <reference field="11" count="1">
            <x v="82"/>
          </reference>
        </references>
      </pivotArea>
    </format>
    <format dxfId="47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4"/>
          </reference>
          <reference field="11" count="1">
            <x v="30"/>
          </reference>
        </references>
      </pivotArea>
    </format>
    <format dxfId="47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6"/>
          </reference>
          <reference field="11" count="1">
            <x v="24"/>
          </reference>
        </references>
      </pivotArea>
    </format>
    <format dxfId="47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7"/>
          </reference>
          <reference field="11" count="1">
            <x v="134"/>
          </reference>
        </references>
      </pivotArea>
    </format>
    <format dxfId="47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8"/>
          </reference>
          <reference field="11" count="1">
            <x v="88"/>
          </reference>
        </references>
      </pivotArea>
    </format>
    <format dxfId="47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47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50"/>
          </reference>
          <reference field="11" count="1">
            <x v="29"/>
          </reference>
        </references>
      </pivotArea>
    </format>
    <format dxfId="47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51"/>
          </reference>
          <reference field="11" count="1">
            <x v="86"/>
          </reference>
        </references>
      </pivotArea>
    </format>
    <format dxfId="47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53"/>
          </reference>
          <reference field="11" count="1">
            <x v="113"/>
          </reference>
        </references>
      </pivotArea>
    </format>
    <format dxfId="47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54"/>
          </reference>
          <reference field="11" count="1">
            <x v="66"/>
          </reference>
        </references>
      </pivotArea>
    </format>
    <format dxfId="46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55"/>
          </reference>
          <reference field="11" count="1">
            <x v="106"/>
          </reference>
        </references>
      </pivotArea>
    </format>
    <format dxfId="46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56"/>
          </reference>
          <reference field="11" count="1">
            <x v="34"/>
          </reference>
        </references>
      </pivotArea>
    </format>
    <format dxfId="46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58"/>
          </reference>
          <reference field="11" count="1">
            <x v="87"/>
          </reference>
        </references>
      </pivotArea>
    </format>
    <format dxfId="46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59"/>
          </reference>
          <reference field="11" count="1">
            <x v="27"/>
          </reference>
        </references>
      </pivotArea>
    </format>
    <format dxfId="46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60"/>
          </reference>
          <reference field="11" count="1">
            <x v="111"/>
          </reference>
        </references>
      </pivotArea>
    </format>
    <format dxfId="46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46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46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63"/>
          </reference>
          <reference field="11" count="1">
            <x v="109"/>
          </reference>
        </references>
      </pivotArea>
    </format>
    <format dxfId="46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65"/>
          </reference>
          <reference field="11" count="1">
            <x v="48"/>
          </reference>
        </references>
      </pivotArea>
    </format>
    <format dxfId="46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66"/>
          </reference>
          <reference field="11" count="1">
            <x v="49"/>
          </reference>
        </references>
      </pivotArea>
    </format>
    <format dxfId="45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67"/>
          </reference>
          <reference field="11" count="1">
            <x v="117"/>
          </reference>
        </references>
      </pivotArea>
    </format>
    <format dxfId="45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69"/>
          </reference>
          <reference field="11" count="1">
            <x v="96"/>
          </reference>
        </references>
      </pivotArea>
    </format>
    <format dxfId="45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45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71"/>
          </reference>
          <reference field="11" count="2">
            <x v="119"/>
            <x v="120"/>
          </reference>
        </references>
      </pivotArea>
    </format>
    <format dxfId="45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72"/>
          </reference>
          <reference field="11" count="1">
            <x v="46"/>
          </reference>
        </references>
      </pivotArea>
    </format>
    <format dxfId="45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75"/>
          </reference>
          <reference field="11" count="1">
            <x v="121"/>
          </reference>
        </references>
      </pivotArea>
    </format>
    <format dxfId="45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76"/>
          </reference>
          <reference field="11" count="1">
            <x v="81"/>
          </reference>
        </references>
      </pivotArea>
    </format>
    <format dxfId="45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77"/>
          </reference>
          <reference field="11" count="1">
            <x v="115"/>
          </reference>
        </references>
      </pivotArea>
    </format>
    <format dxfId="45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78"/>
          </reference>
          <reference field="11" count="1">
            <x v="69"/>
          </reference>
        </references>
      </pivotArea>
    </format>
    <format dxfId="45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79"/>
          </reference>
          <reference field="11" count="1">
            <x v="90"/>
          </reference>
        </references>
      </pivotArea>
    </format>
    <format dxfId="44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80"/>
          </reference>
          <reference field="11" count="1">
            <x v="56"/>
          </reference>
        </references>
      </pivotArea>
    </format>
    <format dxfId="44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81"/>
          </reference>
          <reference field="11" count="1">
            <x v="63"/>
          </reference>
        </references>
      </pivotArea>
    </format>
    <format dxfId="44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84"/>
          </reference>
          <reference field="11" count="1">
            <x v="11"/>
          </reference>
        </references>
      </pivotArea>
    </format>
    <format dxfId="44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85"/>
          </reference>
          <reference field="11" count="1">
            <x v="7"/>
          </reference>
        </references>
      </pivotArea>
    </format>
    <format dxfId="44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86"/>
          </reference>
          <reference field="11" count="1">
            <x v="8"/>
          </reference>
        </references>
      </pivotArea>
    </format>
    <format dxfId="44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88"/>
          </reference>
          <reference field="11" count="1">
            <x v="2"/>
          </reference>
        </references>
      </pivotArea>
    </format>
    <format dxfId="44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89"/>
          </reference>
          <reference field="11" count="1">
            <x v="6"/>
          </reference>
        </references>
      </pivotArea>
    </format>
    <format dxfId="44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91"/>
          </reference>
          <reference field="11" count="1">
            <x v="22"/>
          </reference>
        </references>
      </pivotArea>
    </format>
    <format dxfId="44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92"/>
          </reference>
          <reference field="11" count="1">
            <x v="4"/>
          </reference>
        </references>
      </pivotArea>
    </format>
    <format dxfId="44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95"/>
          </reference>
          <reference field="11" count="1">
            <x v="54"/>
          </reference>
        </references>
      </pivotArea>
    </format>
    <format dxfId="43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27"/>
          </reference>
          <reference field="11" count="1">
            <x v="122"/>
          </reference>
        </references>
      </pivotArea>
    </format>
    <format dxfId="43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28"/>
          </reference>
          <reference field="11" count="1">
            <x v="64"/>
          </reference>
        </references>
      </pivotArea>
    </format>
    <format dxfId="43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29"/>
          </reference>
          <reference field="11" count="1">
            <x v="55"/>
          </reference>
        </references>
      </pivotArea>
    </format>
    <format dxfId="43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31"/>
          </reference>
          <reference field="11" count="1">
            <x v="71"/>
          </reference>
        </references>
      </pivotArea>
    </format>
    <format dxfId="43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32"/>
          </reference>
          <reference field="11" count="1">
            <x v="70"/>
          </reference>
        </references>
      </pivotArea>
    </format>
    <format dxfId="43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43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34"/>
          </reference>
          <reference field="11" count="1">
            <x v="77"/>
          </reference>
        </references>
      </pivotArea>
    </format>
    <format dxfId="43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43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43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42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42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39"/>
          </reference>
          <reference field="11" count="1">
            <x v="93"/>
          </reference>
        </references>
      </pivotArea>
    </format>
    <format dxfId="42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40"/>
          </reference>
          <reference field="11" count="1">
            <x v="13"/>
          </reference>
        </references>
      </pivotArea>
    </format>
    <format dxfId="42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44"/>
          </reference>
          <reference field="11" count="1">
            <x v="32"/>
          </reference>
        </references>
      </pivotArea>
    </format>
    <format dxfId="42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48"/>
          </reference>
          <reference field="11" count="1">
            <x v="89"/>
          </reference>
        </references>
      </pivotArea>
    </format>
    <format dxfId="42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42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51"/>
          </reference>
          <reference field="11" count="1">
            <x v="86"/>
          </reference>
        </references>
      </pivotArea>
    </format>
    <format dxfId="42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42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42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72"/>
          </reference>
          <reference field="11" count="1">
            <x v="43"/>
          </reference>
        </references>
      </pivotArea>
    </format>
    <format dxfId="41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74"/>
          </reference>
          <reference field="11" count="1">
            <x v="42"/>
          </reference>
        </references>
      </pivotArea>
    </format>
    <format dxfId="41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79"/>
          </reference>
          <reference field="11" count="1">
            <x v="90"/>
          </reference>
        </references>
      </pivotArea>
    </format>
    <format dxfId="41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81"/>
          </reference>
          <reference field="11" count="1">
            <x v="63"/>
          </reference>
        </references>
      </pivotArea>
    </format>
    <format dxfId="41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90"/>
          </reference>
          <reference field="11" count="1">
            <x v="5"/>
          </reference>
        </references>
      </pivotArea>
    </format>
    <format dxfId="41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91"/>
          </reference>
          <reference field="11" count="1">
            <x v="21"/>
          </reference>
        </references>
      </pivotArea>
    </format>
    <format dxfId="41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92"/>
          </reference>
          <reference field="11" count="1">
            <x v="4"/>
          </reference>
        </references>
      </pivotArea>
    </format>
    <format dxfId="41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97"/>
          </reference>
          <reference field="11" count="1">
            <x v="53"/>
          </reference>
        </references>
      </pivotArea>
    </format>
    <format dxfId="41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2"/>
          </reference>
          <reference field="3" count="1" selected="0">
            <x v="40"/>
          </reference>
          <reference field="11" count="1">
            <x v="13"/>
          </reference>
        </references>
      </pivotArea>
    </format>
    <format dxfId="41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2"/>
          </reference>
          <reference field="3" count="1" selected="0">
            <x v="67"/>
          </reference>
          <reference field="11" count="1">
            <x v="117"/>
          </reference>
        </references>
      </pivotArea>
    </format>
    <format dxfId="41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6"/>
          </reference>
          <reference field="3" count="1" selected="0">
            <x v="41"/>
          </reference>
          <reference field="11" count="1">
            <x v="17"/>
          </reference>
        </references>
      </pivotArea>
    </format>
    <format dxfId="40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6"/>
          </reference>
          <reference field="3" count="1" selected="0">
            <x v="42"/>
          </reference>
          <reference field="11" count="1">
            <x v="124"/>
          </reference>
        </references>
      </pivotArea>
    </format>
    <format dxfId="40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6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40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6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40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6"/>
          </reference>
          <reference field="3" count="1" selected="0">
            <x v="87"/>
          </reference>
          <reference field="11" count="1">
            <x v="9"/>
          </reference>
        </references>
      </pivotArea>
    </format>
    <format dxfId="40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7"/>
          </reference>
          <reference field="3" count="1" selected="0">
            <x v="41"/>
          </reference>
          <reference field="11" count="1">
            <x v="17"/>
          </reference>
        </references>
      </pivotArea>
    </format>
    <format dxfId="40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7"/>
          </reference>
          <reference field="3" count="1" selected="0">
            <x v="42"/>
          </reference>
          <reference field="11" count="1">
            <x v="124"/>
          </reference>
        </references>
      </pivotArea>
    </format>
    <format dxfId="40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7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40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7"/>
          </reference>
          <reference field="3" count="1" selected="0">
            <x v="50"/>
          </reference>
          <reference field="11" count="1">
            <x v="29"/>
          </reference>
        </references>
      </pivotArea>
    </format>
    <format dxfId="40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7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40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7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39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7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39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7"/>
          </reference>
          <reference field="3" count="1" selected="0">
            <x v="84"/>
          </reference>
          <reference field="11" count="1">
            <x v="12"/>
          </reference>
        </references>
      </pivotArea>
    </format>
    <format dxfId="39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41"/>
          </reference>
          <reference field="11" count="1">
            <x v="17"/>
          </reference>
        </references>
      </pivotArea>
    </format>
    <format dxfId="39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42"/>
          </reference>
          <reference field="11" count="1">
            <x v="124"/>
          </reference>
        </references>
      </pivotArea>
    </format>
    <format dxfId="39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39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57"/>
          </reference>
          <reference field="11" count="1">
            <x v="112"/>
          </reference>
        </references>
      </pivotArea>
    </format>
    <format dxfId="39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39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39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84"/>
          </reference>
          <reference field="11" count="2">
            <x v="11"/>
            <x v="94"/>
          </reference>
        </references>
      </pivotArea>
    </format>
    <format dxfId="39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87"/>
          </reference>
          <reference field="11" count="1">
            <x v="10"/>
          </reference>
        </references>
      </pivotArea>
    </format>
    <format dxfId="38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9"/>
          </reference>
          <reference field="3" count="1" selected="0">
            <x v="48"/>
          </reference>
          <reference field="11" count="1">
            <x v="89"/>
          </reference>
        </references>
      </pivotArea>
    </format>
    <format dxfId="38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9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38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9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38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48"/>
          </reference>
          <reference field="11" count="1">
            <x v="89"/>
          </reference>
        </references>
      </pivotArea>
    </format>
    <format dxfId="38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38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54"/>
          </reference>
          <reference field="11" count="1">
            <x v="67"/>
          </reference>
        </references>
      </pivotArea>
    </format>
    <format dxfId="38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38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70"/>
          </reference>
          <reference field="11" count="2">
            <x v="127"/>
            <x v="128"/>
          </reference>
        </references>
      </pivotArea>
    </format>
    <format dxfId="38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96"/>
          </reference>
          <reference field="11" count="1">
            <x v="65"/>
          </reference>
        </references>
      </pivotArea>
    </format>
    <format dxfId="38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98"/>
          </reference>
          <reference field="11" count="1">
            <x v="92"/>
          </reference>
        </references>
      </pivotArea>
    </format>
    <format dxfId="37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99"/>
          </reference>
          <reference field="11" count="1">
            <x v="100"/>
          </reference>
        </references>
      </pivotArea>
    </format>
    <format dxfId="37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37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58"/>
          </reference>
          <reference field="11" count="1">
            <x v="87"/>
          </reference>
        </references>
      </pivotArea>
    </format>
    <format dxfId="37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37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71"/>
          </reference>
          <reference field="11" count="1">
            <x v="118"/>
          </reference>
        </references>
      </pivotArea>
    </format>
    <format dxfId="37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97"/>
          </reference>
          <reference field="11" count="1">
            <x v="53"/>
          </reference>
        </references>
      </pivotArea>
    </format>
    <format dxfId="37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99"/>
          </reference>
          <reference field="11" count="1">
            <x v="97"/>
          </reference>
        </references>
      </pivotArea>
    </format>
    <format dxfId="37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100"/>
          </reference>
          <reference field="11" count="1">
            <x v="102"/>
          </reference>
        </references>
      </pivotArea>
    </format>
    <format dxfId="37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37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36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36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99"/>
          </reference>
          <reference field="11" count="1">
            <x v="97"/>
          </reference>
        </references>
      </pivotArea>
    </format>
    <format dxfId="36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3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36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3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36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3"/>
          </reference>
          <reference field="3" count="1" selected="0">
            <x v="64"/>
          </reference>
          <reference field="11" count="1">
            <x v="47"/>
          </reference>
        </references>
      </pivotArea>
    </format>
    <format dxfId="36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36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52"/>
          </reference>
          <reference field="11" count="1">
            <x v="84"/>
          </reference>
        </references>
      </pivotArea>
    </format>
    <format dxfId="36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55"/>
          </reference>
          <reference field="11" count="1">
            <x v="106"/>
          </reference>
        </references>
      </pivotArea>
    </format>
    <format dxfId="36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58"/>
          </reference>
          <reference field="11" count="1">
            <x v="87"/>
          </reference>
        </references>
      </pivotArea>
    </format>
    <format dxfId="36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68"/>
          </reference>
          <reference field="11" count="1">
            <x v="33"/>
          </reference>
        </references>
      </pivotArea>
    </format>
    <format dxfId="35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4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35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4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35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8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35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8"/>
          </reference>
          <reference field="3" count="1" selected="0">
            <x v="76"/>
          </reference>
          <reference field="11" count="1">
            <x v="81"/>
          </reference>
        </references>
      </pivotArea>
    </format>
    <format dxfId="35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8"/>
          </reference>
          <reference field="3" count="1" selected="0">
            <x v="82"/>
          </reference>
          <reference field="11" count="1">
            <x v="14"/>
          </reference>
        </references>
      </pivotArea>
    </format>
    <format dxfId="35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35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6"/>
          </reference>
          <reference field="3" count="1" selected="0">
            <x v="87"/>
          </reference>
          <reference field="11" count="1">
            <x v="9"/>
          </reference>
        </references>
      </pivotArea>
    </format>
    <format dxfId="35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6"/>
          </reference>
          <reference field="3" count="1" selected="0">
            <x v="87"/>
          </reference>
          <reference field="11" count="1">
            <x v="9"/>
          </reference>
        </references>
      </pivotArea>
    </format>
    <format dxfId="35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6"/>
          </reference>
          <reference field="3" count="1" selected="0">
            <x v="93"/>
          </reference>
          <reference field="11" count="1">
            <x v="3"/>
          </reference>
        </references>
      </pivotArea>
    </format>
    <format dxfId="35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5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34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94"/>
          </reference>
          <reference field="11" count="1">
            <x v="114"/>
          </reference>
        </references>
      </pivotArea>
    </format>
    <format dxfId="34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102"/>
          </reference>
          <reference field="11" count="1">
            <x v="136"/>
          </reference>
        </references>
      </pivotArea>
    </format>
    <format dxfId="34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8"/>
          </reference>
          <reference field="3" count="1" selected="0">
            <x v="99"/>
          </reference>
          <reference field="11" count="1">
            <x v="23"/>
          </reference>
        </references>
      </pivotArea>
    </format>
    <format dxfId="34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2"/>
          </reference>
          <reference field="3" count="1" selected="0">
            <x v="99"/>
          </reference>
          <reference field="11" count="1">
            <x v="99"/>
          </reference>
        </references>
      </pivotArea>
    </format>
    <format dxfId="34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4"/>
          </reference>
          <reference field="3" count="1" selected="0">
            <x v="101"/>
          </reference>
          <reference field="11" count="1">
            <x v="15"/>
          </reference>
        </references>
      </pivotArea>
    </format>
    <format dxfId="344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21"/>
          </reference>
          <reference field="3" count="1" selected="0">
            <x v="97"/>
          </reference>
          <reference field="11" count="1">
            <x v="68"/>
          </reference>
        </references>
      </pivotArea>
    </format>
    <format dxfId="343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21"/>
          </reference>
          <reference field="3" count="1" selected="0">
            <x v="100"/>
          </reference>
          <reference field="11" count="1">
            <x v="35"/>
          </reference>
        </references>
      </pivotArea>
    </format>
    <format dxfId="342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"/>
          </reference>
          <reference field="3" count="1" selected="0">
            <x v="98"/>
          </reference>
          <reference field="11" count="1">
            <x v="92"/>
          </reference>
        </references>
      </pivotArea>
    </format>
    <format dxfId="341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"/>
          </reference>
          <reference field="3" count="1" selected="0">
            <x v="100"/>
          </reference>
          <reference field="11" count="1">
            <x v="105"/>
          </reference>
        </references>
      </pivotArea>
    </format>
    <format dxfId="340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9"/>
          </reference>
          <reference field="3" count="1" selected="0">
            <x v="100"/>
          </reference>
          <reference field="11" count="1">
            <x v="104"/>
          </reference>
        </references>
      </pivotArea>
    </format>
    <format dxfId="339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1"/>
          </reference>
          <reference field="3" count="1" selected="0">
            <x v="97"/>
          </reference>
          <reference field="11" count="3">
            <x v="51"/>
            <x v="52"/>
            <x v="53"/>
          </reference>
        </references>
      </pivotArea>
    </format>
    <format dxfId="338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7"/>
          </reference>
          <reference field="3" count="1" selected="0">
            <x v="99"/>
          </reference>
          <reference field="11" count="1">
            <x v="98"/>
          </reference>
        </references>
      </pivotArea>
    </format>
    <format dxfId="337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7"/>
          </reference>
          <reference field="3" count="1" selected="0">
            <x v="100"/>
          </reference>
          <reference field="11" count="1">
            <x v="103"/>
          </reference>
        </references>
      </pivotArea>
    </format>
    <format dxfId="336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8"/>
          </reference>
          <reference field="3" count="1" selected="0">
            <x v="98"/>
          </reference>
          <reference field="11" count="1">
            <x v="91"/>
          </reference>
        </references>
      </pivotArea>
    </format>
    <format dxfId="335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2"/>
          </reference>
          <reference field="3" count="1" selected="0">
            <x v="98"/>
          </reference>
          <reference field="11" count="1">
            <x v="95"/>
          </reference>
        </references>
      </pivotArea>
    </format>
    <format dxfId="334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1"/>
          </reference>
          <reference field="3" count="1" selected="0">
            <x v="100"/>
          </reference>
          <reference field="11" count="1">
            <x v="103"/>
          </reference>
        </references>
      </pivotArea>
    </format>
    <format dxfId="333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0"/>
          </reference>
          <reference field="3" count="1" selected="0">
            <x v="99"/>
          </reference>
          <reference field="11" count="1">
            <x v="97"/>
          </reference>
        </references>
      </pivotArea>
    </format>
    <format dxfId="332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3"/>
          </reference>
          <reference field="3" count="1" selected="0">
            <x v="100"/>
          </reference>
          <reference field="11" count="1">
            <x v="103"/>
          </reference>
        </references>
      </pivotArea>
    </format>
    <format dxfId="33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3"/>
          </reference>
          <reference field="3" count="1" selected="0">
            <x v="52"/>
          </reference>
          <reference field="11" count="1">
            <x v="84"/>
          </reference>
        </references>
      </pivotArea>
    </format>
    <format dxfId="33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29">
      <pivotArea type="all" dataOnly="0" outline="0" fieldPosition="0"/>
    </format>
    <format dxfId="328">
      <pivotArea outline="0" collapsedLevelsAreSubtotals="1" fieldPosition="0"/>
    </format>
    <format dxfId="327">
      <pivotArea type="origin" dataOnly="0" labelOnly="1" outline="0" fieldPosition="0"/>
    </format>
    <format dxfId="326">
      <pivotArea field="-2" type="button" dataOnly="0" labelOnly="1" outline="0" axis="axisCol" fieldPosition="0"/>
    </format>
    <format dxfId="325">
      <pivotArea type="topRight" dataOnly="0" labelOnly="1" outline="0" fieldPosition="0"/>
    </format>
    <format dxfId="324">
      <pivotArea field="1" type="button" dataOnly="0" labelOnly="1" outline="0" axis="axisRow" fieldPosition="1"/>
    </format>
    <format dxfId="323">
      <pivotArea field="2" type="button" dataOnly="0" labelOnly="1" outline="0" axis="axisRow" fieldPosition="0"/>
    </format>
    <format dxfId="322">
      <pivotArea field="3" type="button" dataOnly="0" labelOnly="1" outline="0" axis="axisRow" fieldPosition="2"/>
    </format>
    <format dxfId="321">
      <pivotArea field="11" type="button" dataOnly="0" labelOnly="1" outline="0" axis="axisRow" fieldPosition="3"/>
    </format>
    <format dxfId="320">
      <pivotArea dataOnly="0" labelOnly="1" outline="0" fieldPosition="0">
        <references count="1">
          <reference field="1" count="0"/>
        </references>
      </pivotArea>
    </format>
    <format dxfId="319">
      <pivotArea dataOnly="0" labelOnly="1" grandRow="1" outline="0" fieldPosition="0"/>
    </format>
    <format dxfId="318">
      <pivotArea dataOnly="0" labelOnly="1" outline="0" fieldPosition="0">
        <references count="2">
          <reference field="1" count="1" selected="0">
            <x v="0"/>
          </reference>
          <reference field="2" count="8">
            <x v="1"/>
            <x v="2"/>
            <x v="4"/>
            <x v="13"/>
            <x v="15"/>
            <x v="16"/>
            <x v="21"/>
            <x v="23"/>
          </reference>
        </references>
      </pivotArea>
    </format>
    <format dxfId="317">
      <pivotArea dataOnly="0" labelOnly="1" outline="0" fieldPosition="0">
        <references count="2">
          <reference field="1" count="1" selected="0">
            <x v="1"/>
          </reference>
          <reference field="2" count="1">
            <x v="1"/>
          </reference>
        </references>
      </pivotArea>
    </format>
    <format dxfId="316">
      <pivotArea dataOnly="0" labelOnly="1" outline="0" fieldPosition="0">
        <references count="2">
          <reference field="1" count="1" selected="0">
            <x v="2"/>
          </reference>
          <reference field="2" count="1">
            <x v="23"/>
          </reference>
        </references>
      </pivotArea>
    </format>
    <format dxfId="315">
      <pivotArea dataOnly="0" labelOnly="1" outline="0" fieldPosition="0">
        <references count="2">
          <reference field="1" count="1" selected="0">
            <x v="4"/>
          </reference>
          <reference field="2" count="1">
            <x v="21"/>
          </reference>
        </references>
      </pivotArea>
    </format>
    <format dxfId="314">
      <pivotArea dataOnly="0" labelOnly="1" outline="0" fieldPosition="0">
        <references count="2">
          <reference field="1" count="1" selected="0">
            <x v="6"/>
          </reference>
          <reference field="2" count="22">
            <x v="1"/>
            <x v="3"/>
            <x v="5"/>
            <x v="6"/>
            <x v="7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0"/>
            <x v="22"/>
            <x v="23"/>
            <x v="24"/>
            <x v="25"/>
            <x v="26"/>
          </reference>
        </references>
      </pivotArea>
    </format>
    <format dxfId="313">
      <pivotArea dataOnly="0" labelOnly="1" outline="0" fieldPosition="0">
        <references count="2">
          <reference field="1" count="1" selected="0">
            <x v="7"/>
          </reference>
          <reference field="2" count="7">
            <x v="1"/>
            <x v="7"/>
            <x v="8"/>
            <x v="11"/>
            <x v="12"/>
            <x v="19"/>
            <x v="21"/>
          </reference>
        </references>
      </pivotArea>
    </format>
    <format dxfId="312">
      <pivotArea dataOnly="0" labelOnly="1" outline="0" fieldPosition="0">
        <references count="2">
          <reference field="1" count="1" selected="0">
            <x v="8"/>
          </reference>
          <reference field="2" count="3">
            <x v="10"/>
            <x v="13"/>
            <x v="21"/>
          </reference>
        </references>
      </pivotArea>
    </format>
    <format dxfId="311">
      <pivotArea dataOnly="0" labelOnly="1" outline="0" fieldPosition="0">
        <references count="2">
          <reference field="1" count="1" selected="0">
            <x v="9"/>
          </reference>
          <reference field="2" count="1">
            <x v="23"/>
          </reference>
        </references>
      </pivotArea>
    </format>
    <format dxfId="310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1"/>
          </reference>
          <reference field="3" count="7">
            <x v="41"/>
            <x v="47"/>
            <x v="48"/>
            <x v="49"/>
            <x v="50"/>
            <x v="60"/>
            <x v="70"/>
          </reference>
        </references>
      </pivotArea>
    </format>
    <format dxfId="309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6">
            <x v="29"/>
            <x v="31"/>
            <x v="33"/>
            <x v="34"/>
            <x v="35"/>
            <x v="36"/>
            <x v="37"/>
            <x v="38"/>
            <x v="41"/>
            <x v="46"/>
            <x v="47"/>
            <x v="49"/>
            <x v="62"/>
            <x v="81"/>
            <x v="84"/>
            <x v="86"/>
          </reference>
        </references>
      </pivotArea>
    </format>
    <format dxfId="308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3"/>
          </reference>
          <reference field="3" count="1">
            <x v="52"/>
          </reference>
        </references>
      </pivotArea>
    </format>
    <format dxfId="307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17">
            <x v="29"/>
            <x v="31"/>
            <x v="32"/>
            <x v="33"/>
            <x v="34"/>
            <x v="35"/>
            <x v="36"/>
            <x v="37"/>
            <x v="38"/>
            <x v="43"/>
            <x v="44"/>
            <x v="45"/>
            <x v="49"/>
            <x v="55"/>
            <x v="77"/>
            <x v="80"/>
            <x v="81"/>
          </reference>
        </references>
      </pivotArea>
    </format>
    <format dxfId="306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6"/>
          </reference>
          <reference field="3" count="1">
            <x v="41"/>
          </reference>
        </references>
      </pivotArea>
    </format>
    <format dxfId="305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3"/>
          </reference>
          <reference field="3" count="1">
            <x v="64"/>
          </reference>
        </references>
      </pivotArea>
    </format>
    <format dxfId="304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5"/>
          </reference>
          <reference field="3" count="1">
            <x v="70"/>
          </reference>
        </references>
      </pivotArea>
    </format>
    <format dxfId="303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2">
            <x v="72"/>
            <x v="73"/>
          </reference>
        </references>
      </pivotArea>
    </format>
    <format dxfId="302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"/>
          </reference>
          <reference field="3" count="1">
            <x v="91"/>
          </reference>
        </references>
      </pivotArea>
    </format>
    <format dxfId="301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23"/>
          </reference>
          <reference field="3" count="1">
            <x v="83"/>
          </reference>
        </references>
      </pivotArea>
    </format>
    <format dxfId="300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1"/>
          </reference>
          <reference field="3" count="11">
            <x v="26"/>
            <x v="28"/>
            <x v="31"/>
            <x v="33"/>
            <x v="34"/>
            <x v="35"/>
            <x v="36"/>
            <x v="37"/>
            <x v="38"/>
            <x v="79"/>
            <x v="92"/>
          </reference>
        </references>
      </pivotArea>
    </format>
    <format dxfId="299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21"/>
          </reference>
          <reference field="3" count="11">
            <x v="26"/>
            <x v="28"/>
            <x v="31"/>
            <x v="33"/>
            <x v="34"/>
            <x v="35"/>
            <x v="36"/>
            <x v="37"/>
            <x v="38"/>
            <x v="79"/>
            <x v="92"/>
          </reference>
        </references>
      </pivotArea>
    </format>
    <format dxfId="29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1"/>
          </reference>
          <reference field="3" count="30">
            <x v="27"/>
            <x v="28"/>
            <x v="29"/>
            <x v="31"/>
            <x v="32"/>
            <x v="33"/>
            <x v="34"/>
            <x v="35"/>
            <x v="36"/>
            <x v="37"/>
            <x v="38"/>
            <x v="39"/>
            <x v="41"/>
            <x v="42"/>
            <x v="43"/>
            <x v="44"/>
            <x v="46"/>
            <x v="48"/>
            <x v="49"/>
            <x v="50"/>
            <x v="51"/>
            <x v="58"/>
            <x v="60"/>
            <x v="61"/>
            <x v="62"/>
            <x v="70"/>
            <x v="79"/>
            <x v="81"/>
            <x v="91"/>
            <x v="92"/>
          </reference>
        </references>
      </pivotArea>
    </format>
    <format dxfId="29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"/>
          </reference>
          <reference field="3" count="50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3"/>
            <x v="54"/>
            <x v="55"/>
            <x v="56"/>
            <x v="58"/>
            <x v="59"/>
            <x v="60"/>
            <x v="61"/>
            <x v="62"/>
            <x v="63"/>
            <x v="65"/>
            <x v="66"/>
            <x v="67"/>
            <x v="69"/>
            <x v="70"/>
            <x v="71"/>
            <x v="72"/>
            <x v="75"/>
            <x v="76"/>
            <x v="77"/>
            <x v="78"/>
            <x v="79"/>
            <x v="80"/>
            <x v="81"/>
            <x v="84"/>
            <x v="85"/>
          </reference>
        </references>
      </pivotArea>
    </format>
    <format dxfId="29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"/>
          </reference>
          <reference field="3" count="6">
            <x v="86"/>
            <x v="88"/>
            <x v="89"/>
            <x v="91"/>
            <x v="92"/>
            <x v="95"/>
          </reference>
        </references>
      </pivotArea>
    </format>
    <format dxfId="29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3"/>
          </reference>
          <reference field="3" count="27">
            <x v="27"/>
            <x v="28"/>
            <x v="29"/>
            <x v="31"/>
            <x v="32"/>
            <x v="33"/>
            <x v="34"/>
            <x v="35"/>
            <x v="36"/>
            <x v="37"/>
            <x v="38"/>
            <x v="39"/>
            <x v="40"/>
            <x v="44"/>
            <x v="48"/>
            <x v="49"/>
            <x v="51"/>
            <x v="61"/>
            <x v="70"/>
            <x v="72"/>
            <x v="74"/>
            <x v="79"/>
            <x v="81"/>
            <x v="90"/>
            <x v="91"/>
            <x v="92"/>
            <x v="97"/>
          </reference>
        </references>
      </pivotArea>
    </format>
    <format dxfId="29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2"/>
          </reference>
          <reference field="3" count="2">
            <x v="40"/>
            <x v="67"/>
          </reference>
        </references>
      </pivotArea>
    </format>
    <format dxfId="29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6"/>
          </reference>
          <reference field="3" count="5">
            <x v="41"/>
            <x v="42"/>
            <x v="62"/>
            <x v="70"/>
            <x v="87"/>
          </reference>
        </references>
      </pivotArea>
    </format>
    <format dxfId="29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7"/>
          </reference>
          <reference field="3" count="8">
            <x v="41"/>
            <x v="42"/>
            <x v="49"/>
            <x v="50"/>
            <x v="61"/>
            <x v="62"/>
            <x v="70"/>
            <x v="84"/>
          </reference>
        </references>
      </pivotArea>
    </format>
    <format dxfId="29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9"/>
          </reference>
          <reference field="3" count="8">
            <x v="41"/>
            <x v="42"/>
            <x v="49"/>
            <x v="57"/>
            <x v="62"/>
            <x v="70"/>
            <x v="84"/>
            <x v="87"/>
          </reference>
        </references>
      </pivotArea>
    </format>
    <format dxfId="29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9"/>
          </reference>
          <reference field="3" count="3">
            <x v="48"/>
            <x v="49"/>
            <x v="70"/>
          </reference>
        </references>
      </pivotArea>
    </format>
    <format dxfId="28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1"/>
          </reference>
          <reference field="3" count="8">
            <x v="48"/>
            <x v="49"/>
            <x v="54"/>
            <x v="61"/>
            <x v="70"/>
            <x v="96"/>
            <x v="98"/>
            <x v="99"/>
          </reference>
        </references>
      </pivotArea>
    </format>
    <format dxfId="28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7"/>
          </reference>
          <reference field="3" count="7">
            <x v="49"/>
            <x v="58"/>
            <x v="62"/>
            <x v="71"/>
            <x v="97"/>
            <x v="99"/>
            <x v="100"/>
          </reference>
        </references>
      </pivotArea>
    </format>
    <format dxfId="28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0"/>
          </reference>
          <reference field="3" count="4">
            <x v="49"/>
            <x v="61"/>
            <x v="70"/>
            <x v="99"/>
          </reference>
        </references>
      </pivotArea>
    </format>
    <format dxfId="28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3"/>
          </reference>
          <reference field="3" count="3">
            <x v="49"/>
            <x v="62"/>
            <x v="64"/>
          </reference>
        </references>
      </pivotArea>
    </format>
    <format dxfId="28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0"/>
          </reference>
          <reference field="3" count="5">
            <x v="49"/>
            <x v="52"/>
            <x v="55"/>
            <x v="58"/>
            <x v="68"/>
          </reference>
        </references>
      </pivotArea>
    </format>
    <format dxfId="28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4"/>
          </reference>
          <reference field="3" count="2">
            <x v="49"/>
            <x v="91"/>
          </reference>
        </references>
      </pivotArea>
    </format>
    <format dxfId="28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8"/>
          </reference>
          <reference field="3" count="3">
            <x v="62"/>
            <x v="76"/>
            <x v="82"/>
          </reference>
        </references>
      </pivotArea>
    </format>
    <format dxfId="28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5"/>
          </reference>
          <reference field="3" count="1">
            <x v="70"/>
          </reference>
        </references>
      </pivotArea>
    </format>
    <format dxfId="28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6"/>
          </reference>
          <reference field="3" count="1">
            <x v="87"/>
          </reference>
        </references>
      </pivotArea>
    </format>
    <format dxfId="28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6"/>
          </reference>
          <reference field="3" count="1">
            <x v="93"/>
          </reference>
        </references>
      </pivotArea>
    </format>
    <format dxfId="27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5"/>
          </reference>
          <reference field="3" count="1">
            <x v="91"/>
          </reference>
        </references>
      </pivotArea>
    </format>
    <format dxfId="27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"/>
          </reference>
          <reference field="3" count="2">
            <x v="94"/>
            <x v="102"/>
          </reference>
        </references>
      </pivotArea>
    </format>
    <format dxfId="27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8"/>
          </reference>
          <reference field="3" count="1">
            <x v="99"/>
          </reference>
        </references>
      </pivotArea>
    </format>
    <format dxfId="27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4"/>
          </reference>
          <reference field="3" count="1">
            <x v="101"/>
          </reference>
        </references>
      </pivotArea>
    </format>
    <format dxfId="275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1"/>
          </reference>
          <reference field="3" count="2">
            <x v="97"/>
            <x v="100"/>
          </reference>
        </references>
      </pivotArea>
    </format>
    <format dxfId="274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"/>
          </reference>
          <reference field="3" count="2">
            <x v="98"/>
            <x v="100"/>
          </reference>
        </references>
      </pivotArea>
    </format>
    <format dxfId="273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1"/>
          </reference>
          <reference field="3" count="1">
            <x v="97"/>
          </reference>
        </references>
      </pivotArea>
    </format>
    <format dxfId="272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7"/>
          </reference>
          <reference field="3" count="2">
            <x v="99"/>
            <x v="100"/>
          </reference>
        </references>
      </pivotArea>
    </format>
    <format dxfId="271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8"/>
          </reference>
          <reference field="3" count="1">
            <x v="98"/>
          </reference>
        </references>
      </pivotArea>
    </format>
    <format dxfId="27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1"/>
          </reference>
          <reference field="3" count="1">
            <x v="100"/>
          </reference>
        </references>
      </pivotArea>
    </format>
    <format dxfId="26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"/>
          </reference>
          <reference field="3" count="1">
            <x v="99"/>
          </reference>
        </references>
      </pivotArea>
    </format>
    <format dxfId="268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3"/>
          </reference>
          <reference field="3" count="1">
            <x v="100"/>
          </reference>
        </references>
      </pivotArea>
    </format>
    <format dxfId="26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3"/>
          </reference>
          <reference field="3" count="1">
            <x v="52"/>
          </reference>
        </references>
      </pivotArea>
    </format>
    <format dxfId="26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1"/>
          </reference>
          <reference field="3" count="1" selected="0">
            <x v="41"/>
          </reference>
          <reference field="11" count="1">
            <x v="18"/>
          </reference>
        </references>
      </pivotArea>
    </format>
    <format dxfId="26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1"/>
          </reference>
          <reference field="3" count="1" selected="0">
            <x v="47"/>
          </reference>
          <reference field="11" count="1">
            <x v="134"/>
          </reference>
        </references>
      </pivotArea>
    </format>
    <format dxfId="26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1"/>
          </reference>
          <reference field="3" count="1" selected="0">
            <x v="48"/>
          </reference>
          <reference field="11" count="1">
            <x v="89"/>
          </reference>
        </references>
      </pivotArea>
    </format>
    <format dxfId="26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1"/>
          </reference>
          <reference field="3" count="1" selected="0">
            <x v="49"/>
          </reference>
          <reference field="11" count="1">
            <x v="131"/>
          </reference>
        </references>
      </pivotArea>
    </format>
    <format dxfId="26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1"/>
          </reference>
          <reference field="3" count="1" selected="0">
            <x v="50"/>
          </reference>
          <reference field="11" count="1">
            <x v="28"/>
          </reference>
        </references>
      </pivotArea>
    </format>
    <format dxfId="26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1"/>
          </reference>
          <reference field="3" count="1" selected="0">
            <x v="60"/>
          </reference>
          <reference field="11" count="1">
            <x v="111"/>
          </reference>
        </references>
      </pivotArea>
    </format>
    <format dxfId="26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1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25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29"/>
          </reference>
          <reference field="11" count="3">
            <x v="57"/>
            <x v="58"/>
            <x v="60"/>
          </reference>
        </references>
      </pivotArea>
    </format>
    <format dxfId="25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1"/>
          </reference>
          <reference field="11" count="1">
            <x v="73"/>
          </reference>
        </references>
      </pivotArea>
    </format>
    <format dxfId="25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25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4"/>
          </reference>
          <reference field="11" count="1">
            <x v="76"/>
          </reference>
        </references>
      </pivotArea>
    </format>
    <format dxfId="25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25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25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25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25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41"/>
          </reference>
          <reference field="11" count="1">
            <x v="20"/>
          </reference>
        </references>
      </pivotArea>
    </format>
    <format dxfId="25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46"/>
          </reference>
          <reference field="11" count="1">
            <x v="25"/>
          </reference>
        </references>
      </pivotArea>
    </format>
    <format dxfId="24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47"/>
          </reference>
          <reference field="11" count="1">
            <x v="135"/>
          </reference>
        </references>
      </pivotArea>
    </format>
    <format dxfId="24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49"/>
          </reference>
          <reference field="11" count="2">
            <x v="132"/>
            <x v="133"/>
          </reference>
        </references>
      </pivotArea>
    </format>
    <format dxfId="24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24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81"/>
          </reference>
          <reference field="11" count="1">
            <x v="62"/>
          </reference>
        </references>
      </pivotArea>
    </format>
    <format dxfId="24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84"/>
          </reference>
          <reference field="11" count="1">
            <x v="0"/>
          </reference>
        </references>
      </pivotArea>
    </format>
    <format dxfId="24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86"/>
          </reference>
          <reference field="11" count="1">
            <x v="8"/>
          </reference>
        </references>
      </pivotArea>
    </format>
    <format dxfId="24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3"/>
          </reference>
          <reference field="3" count="1" selected="0">
            <x v="52"/>
          </reference>
          <reference field="11" count="1">
            <x v="85"/>
          </reference>
        </references>
      </pivotArea>
    </format>
    <format dxfId="24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29"/>
          </reference>
          <reference field="11" count="1">
            <x v="59"/>
          </reference>
        </references>
      </pivotArea>
    </format>
    <format dxfId="24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1"/>
          </reference>
          <reference field="11" count="1">
            <x v="72"/>
          </reference>
        </references>
      </pivotArea>
    </format>
    <format dxfId="24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2"/>
          </reference>
          <reference field="11" count="1">
            <x v="70"/>
          </reference>
        </references>
      </pivotArea>
    </format>
    <format dxfId="23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3"/>
          </reference>
          <reference field="11" count="1">
            <x v="75"/>
          </reference>
        </references>
      </pivotArea>
    </format>
    <format dxfId="23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4"/>
          </reference>
          <reference field="11" count="1">
            <x v="78"/>
          </reference>
        </references>
      </pivotArea>
    </format>
    <format dxfId="23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5"/>
          </reference>
          <reference field="11" count="1">
            <x v="80"/>
          </reference>
        </references>
      </pivotArea>
    </format>
    <format dxfId="23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6"/>
          </reference>
          <reference field="11" count="1">
            <x v="37"/>
          </reference>
        </references>
      </pivotArea>
    </format>
    <format dxfId="23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7"/>
          </reference>
          <reference field="11" count="1">
            <x v="41"/>
          </reference>
        </references>
      </pivotArea>
    </format>
    <format dxfId="23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8"/>
          </reference>
          <reference field="11" count="1">
            <x v="39"/>
          </reference>
        </references>
      </pivotArea>
    </format>
    <format dxfId="23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3"/>
          </reference>
          <reference field="11" count="1">
            <x v="83"/>
          </reference>
        </references>
      </pivotArea>
    </format>
    <format dxfId="23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4"/>
          </reference>
          <reference field="11" count="1">
            <x v="31"/>
          </reference>
        </references>
      </pivotArea>
    </format>
    <format dxfId="23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5"/>
          </reference>
          <reference field="11" count="1">
            <x v="123"/>
          </reference>
        </references>
      </pivotArea>
    </format>
    <format dxfId="23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9"/>
          </reference>
          <reference field="11" count="1">
            <x v="130"/>
          </reference>
        </references>
      </pivotArea>
    </format>
    <format dxfId="22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55"/>
          </reference>
          <reference field="11" count="1">
            <x v="107"/>
          </reference>
        </references>
      </pivotArea>
    </format>
    <format dxfId="22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77"/>
          </reference>
          <reference field="11" count="1">
            <x v="116"/>
          </reference>
        </references>
      </pivotArea>
    </format>
    <format dxfId="22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80"/>
          </reference>
          <reference field="11" count="1">
            <x v="101"/>
          </reference>
        </references>
      </pivotArea>
    </format>
    <format dxfId="22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81"/>
          </reference>
          <reference field="11" count="1">
            <x v="61"/>
          </reference>
        </references>
      </pivotArea>
    </format>
    <format dxfId="22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6"/>
          </reference>
          <reference field="3" count="1" selected="0">
            <x v="41"/>
          </reference>
          <reference field="11" count="1">
            <x v="19"/>
          </reference>
        </references>
      </pivotArea>
    </format>
    <format dxfId="22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3"/>
          </reference>
          <reference field="3" count="1" selected="0">
            <x v="64"/>
          </reference>
          <reference field="11" count="1">
            <x v="50"/>
          </reference>
        </references>
      </pivotArea>
    </format>
    <format dxfId="22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5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22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72"/>
          </reference>
          <reference field="11" count="1">
            <x v="44"/>
          </reference>
        </references>
      </pivotArea>
    </format>
    <format dxfId="22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73"/>
          </reference>
          <reference field="11" count="1">
            <x v="45"/>
          </reference>
        </references>
      </pivotArea>
    </format>
    <format dxfId="220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219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23"/>
          </reference>
          <reference field="3" count="1" selected="0">
            <x v="83"/>
          </reference>
          <reference field="11" count="1">
            <x v="125"/>
          </reference>
        </references>
      </pivotArea>
    </format>
    <format dxfId="218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23"/>
          </reference>
          <reference field="3" count="1" selected="0">
            <x v="83"/>
          </reference>
          <reference field="11" count="1">
            <x v="126"/>
          </reference>
        </references>
      </pivotArea>
    </format>
    <format dxfId="217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1"/>
          </reference>
          <reference field="3" count="1" selected="0">
            <x v="26"/>
          </reference>
          <reference field="11" count="1">
            <x v="122"/>
          </reference>
        </references>
      </pivotArea>
    </format>
    <format dxfId="216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1"/>
          </reference>
          <reference field="3" count="1" selected="0">
            <x v="28"/>
          </reference>
          <reference field="11" count="1">
            <x v="64"/>
          </reference>
        </references>
      </pivotArea>
    </format>
    <format dxfId="215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1"/>
          </reference>
          <reference field="3" count="1" selected="0">
            <x v="31"/>
          </reference>
          <reference field="11" count="1">
            <x v="71"/>
          </reference>
        </references>
      </pivotArea>
    </format>
    <format dxfId="214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1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213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1"/>
          </reference>
          <reference field="3" count="1" selected="0">
            <x v="34"/>
          </reference>
          <reference field="11" count="1">
            <x v="77"/>
          </reference>
        </references>
      </pivotArea>
    </format>
    <format dxfId="212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1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211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1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210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1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209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1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20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1"/>
          </reference>
          <reference field="3" count="1" selected="0">
            <x v="79"/>
          </reference>
          <reference field="11" count="1">
            <x v="90"/>
          </reference>
        </references>
      </pivotArea>
    </format>
    <format dxfId="207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1"/>
          </reference>
          <reference field="3" count="1" selected="0">
            <x v="92"/>
          </reference>
          <reference field="11" count="1">
            <x v="4"/>
          </reference>
        </references>
      </pivotArea>
    </format>
    <format dxfId="20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1"/>
          </reference>
          <reference field="3" count="1" selected="0">
            <x v="26"/>
          </reference>
          <reference field="11" count="1">
            <x v="122"/>
          </reference>
        </references>
      </pivotArea>
    </format>
    <format dxfId="205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1"/>
          </reference>
          <reference field="3" count="1" selected="0">
            <x v="28"/>
          </reference>
          <reference field="11" count="1">
            <x v="64"/>
          </reference>
        </references>
      </pivotArea>
    </format>
    <format dxfId="204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1"/>
          </reference>
          <reference field="3" count="1" selected="0">
            <x v="31"/>
          </reference>
          <reference field="11" count="1">
            <x v="71"/>
          </reference>
        </references>
      </pivotArea>
    </format>
    <format dxfId="203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1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202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1"/>
          </reference>
          <reference field="3" count="1" selected="0">
            <x v="34"/>
          </reference>
          <reference field="11" count="1">
            <x v="77"/>
          </reference>
        </references>
      </pivotArea>
    </format>
    <format dxfId="201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1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200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1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199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1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198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1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197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1"/>
          </reference>
          <reference field="3" count="1" selected="0">
            <x v="79"/>
          </reference>
          <reference field="11" count="1">
            <x v="90"/>
          </reference>
        </references>
      </pivotArea>
    </format>
    <format dxfId="19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1"/>
          </reference>
          <reference field="3" count="1" selected="0">
            <x v="92"/>
          </reference>
          <reference field="11" count="1">
            <x v="4"/>
          </reference>
        </references>
      </pivotArea>
    </format>
    <format dxfId="19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27"/>
          </reference>
          <reference field="11" count="1">
            <x v="122"/>
          </reference>
        </references>
      </pivotArea>
    </format>
    <format dxfId="19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28"/>
          </reference>
          <reference field="11" count="1">
            <x v="64"/>
          </reference>
        </references>
      </pivotArea>
    </format>
    <format dxfId="19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29"/>
          </reference>
          <reference field="11" count="1">
            <x v="55"/>
          </reference>
        </references>
      </pivotArea>
    </format>
    <format dxfId="19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1"/>
          </reference>
          <reference field="11" count="1">
            <x v="71"/>
          </reference>
        </references>
      </pivotArea>
    </format>
    <format dxfId="19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2"/>
          </reference>
          <reference field="11" count="1">
            <x v="70"/>
          </reference>
        </references>
      </pivotArea>
    </format>
    <format dxfId="19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18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4"/>
          </reference>
          <reference field="11" count="1">
            <x v="77"/>
          </reference>
        </references>
      </pivotArea>
    </format>
    <format dxfId="18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18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18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18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18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9"/>
          </reference>
          <reference field="11" count="1">
            <x v="93"/>
          </reference>
        </references>
      </pivotArea>
    </format>
    <format dxfId="18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41"/>
          </reference>
          <reference field="11" count="1">
            <x v="17"/>
          </reference>
        </references>
      </pivotArea>
    </format>
    <format dxfId="18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42"/>
          </reference>
          <reference field="11" count="1">
            <x v="124"/>
          </reference>
        </references>
      </pivotArea>
    </format>
    <format dxfId="18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43"/>
          </reference>
          <reference field="11" count="1">
            <x v="82"/>
          </reference>
        </references>
      </pivotArea>
    </format>
    <format dxfId="18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44"/>
          </reference>
          <reference field="11" count="1">
            <x v="30"/>
          </reference>
        </references>
      </pivotArea>
    </format>
    <format dxfId="17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46"/>
          </reference>
          <reference field="11" count="1">
            <x v="26"/>
          </reference>
        </references>
      </pivotArea>
    </format>
    <format dxfId="17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48"/>
          </reference>
          <reference field="11" count="1">
            <x v="89"/>
          </reference>
        </references>
      </pivotArea>
    </format>
    <format dxfId="17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17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50"/>
          </reference>
          <reference field="11" count="1">
            <x v="29"/>
          </reference>
        </references>
      </pivotArea>
    </format>
    <format dxfId="17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51"/>
          </reference>
          <reference field="11" count="1">
            <x v="86"/>
          </reference>
        </references>
      </pivotArea>
    </format>
    <format dxfId="17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58"/>
          </reference>
          <reference field="11" count="1">
            <x v="87"/>
          </reference>
        </references>
      </pivotArea>
    </format>
    <format dxfId="17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60"/>
          </reference>
          <reference field="11" count="1">
            <x v="111"/>
          </reference>
        </references>
      </pivotArea>
    </format>
    <format dxfId="17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17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17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16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79"/>
          </reference>
          <reference field="11" count="1">
            <x v="90"/>
          </reference>
        </references>
      </pivotArea>
    </format>
    <format dxfId="16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81"/>
          </reference>
          <reference field="11" count="1">
            <x v="63"/>
          </reference>
        </references>
      </pivotArea>
    </format>
    <format dxfId="16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16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92"/>
          </reference>
          <reference field="11" count="1">
            <x v="4"/>
          </reference>
        </references>
      </pivotArea>
    </format>
    <format dxfId="16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27"/>
          </reference>
          <reference field="11" count="1">
            <x v="122"/>
          </reference>
        </references>
      </pivotArea>
    </format>
    <format dxfId="16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28"/>
          </reference>
          <reference field="11" count="1">
            <x v="64"/>
          </reference>
        </references>
      </pivotArea>
    </format>
    <format dxfId="16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29"/>
          </reference>
          <reference field="11" count="1">
            <x v="55"/>
          </reference>
        </references>
      </pivotArea>
    </format>
    <format dxfId="16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0"/>
          </reference>
          <reference field="11" count="1">
            <x v="16"/>
          </reference>
        </references>
      </pivotArea>
    </format>
    <format dxfId="16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1"/>
          </reference>
          <reference field="11" count="1">
            <x v="71"/>
          </reference>
        </references>
      </pivotArea>
    </format>
    <format dxfId="16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2"/>
          </reference>
          <reference field="11" count="1">
            <x v="70"/>
          </reference>
        </references>
      </pivotArea>
    </format>
    <format dxfId="15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15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4"/>
          </reference>
          <reference field="11" count="1">
            <x v="77"/>
          </reference>
        </references>
      </pivotArea>
    </format>
    <format dxfId="15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15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15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15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15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9"/>
          </reference>
          <reference field="11" count="1">
            <x v="93"/>
          </reference>
        </references>
      </pivotArea>
    </format>
    <format dxfId="15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0"/>
          </reference>
          <reference field="11" count="1">
            <x v="13"/>
          </reference>
        </references>
      </pivotArea>
    </format>
    <format dxfId="15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1"/>
          </reference>
          <reference field="11" count="1">
            <x v="17"/>
          </reference>
        </references>
      </pivotArea>
    </format>
    <format dxfId="15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2"/>
          </reference>
          <reference field="11" count="1">
            <x v="124"/>
          </reference>
        </references>
      </pivotArea>
    </format>
    <format dxfId="14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3"/>
          </reference>
          <reference field="11" count="1">
            <x v="82"/>
          </reference>
        </references>
      </pivotArea>
    </format>
    <format dxfId="14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4"/>
          </reference>
          <reference field="11" count="1">
            <x v="30"/>
          </reference>
        </references>
      </pivotArea>
    </format>
    <format dxfId="14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6"/>
          </reference>
          <reference field="11" count="1">
            <x v="24"/>
          </reference>
        </references>
      </pivotArea>
    </format>
    <format dxfId="14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7"/>
          </reference>
          <reference field="11" count="1">
            <x v="134"/>
          </reference>
        </references>
      </pivotArea>
    </format>
    <format dxfId="14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8"/>
          </reference>
          <reference field="11" count="1">
            <x v="88"/>
          </reference>
        </references>
      </pivotArea>
    </format>
    <format dxfId="14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14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50"/>
          </reference>
          <reference field="11" count="1">
            <x v="29"/>
          </reference>
        </references>
      </pivotArea>
    </format>
    <format dxfId="14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51"/>
          </reference>
          <reference field="11" count="1">
            <x v="86"/>
          </reference>
        </references>
      </pivotArea>
    </format>
    <format dxfId="14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53"/>
          </reference>
          <reference field="11" count="1">
            <x v="113"/>
          </reference>
        </references>
      </pivotArea>
    </format>
    <format dxfId="14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54"/>
          </reference>
          <reference field="11" count="1">
            <x v="66"/>
          </reference>
        </references>
      </pivotArea>
    </format>
    <format dxfId="13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55"/>
          </reference>
          <reference field="11" count="1">
            <x v="106"/>
          </reference>
        </references>
      </pivotArea>
    </format>
    <format dxfId="13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56"/>
          </reference>
          <reference field="11" count="1">
            <x v="34"/>
          </reference>
        </references>
      </pivotArea>
    </format>
    <format dxfId="13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58"/>
          </reference>
          <reference field="11" count="1">
            <x v="87"/>
          </reference>
        </references>
      </pivotArea>
    </format>
    <format dxfId="13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59"/>
          </reference>
          <reference field="11" count="1">
            <x v="27"/>
          </reference>
        </references>
      </pivotArea>
    </format>
    <format dxfId="13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60"/>
          </reference>
          <reference field="11" count="1">
            <x v="111"/>
          </reference>
        </references>
      </pivotArea>
    </format>
    <format dxfId="13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13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13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63"/>
          </reference>
          <reference field="11" count="1">
            <x v="109"/>
          </reference>
        </references>
      </pivotArea>
    </format>
    <format dxfId="13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65"/>
          </reference>
          <reference field="11" count="1">
            <x v="48"/>
          </reference>
        </references>
      </pivotArea>
    </format>
    <format dxfId="13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66"/>
          </reference>
          <reference field="11" count="1">
            <x v="49"/>
          </reference>
        </references>
      </pivotArea>
    </format>
    <format dxfId="12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67"/>
          </reference>
          <reference field="11" count="1">
            <x v="117"/>
          </reference>
        </references>
      </pivotArea>
    </format>
    <format dxfId="12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69"/>
          </reference>
          <reference field="11" count="1">
            <x v="96"/>
          </reference>
        </references>
      </pivotArea>
    </format>
    <format dxfId="12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12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71"/>
          </reference>
          <reference field="11" count="2">
            <x v="119"/>
            <x v="120"/>
          </reference>
        </references>
      </pivotArea>
    </format>
    <format dxfId="12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72"/>
          </reference>
          <reference field="11" count="1">
            <x v="46"/>
          </reference>
        </references>
      </pivotArea>
    </format>
    <format dxfId="12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75"/>
          </reference>
          <reference field="11" count="1">
            <x v="121"/>
          </reference>
        </references>
      </pivotArea>
    </format>
    <format dxfId="12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76"/>
          </reference>
          <reference field="11" count="1">
            <x v="81"/>
          </reference>
        </references>
      </pivotArea>
    </format>
    <format dxfId="12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77"/>
          </reference>
          <reference field="11" count="1">
            <x v="115"/>
          </reference>
        </references>
      </pivotArea>
    </format>
    <format dxfId="12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78"/>
          </reference>
          <reference field="11" count="1">
            <x v="69"/>
          </reference>
        </references>
      </pivotArea>
    </format>
    <format dxfId="12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79"/>
          </reference>
          <reference field="11" count="1">
            <x v="90"/>
          </reference>
        </references>
      </pivotArea>
    </format>
    <format dxfId="11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80"/>
          </reference>
          <reference field="11" count="1">
            <x v="56"/>
          </reference>
        </references>
      </pivotArea>
    </format>
    <format dxfId="11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81"/>
          </reference>
          <reference field="11" count="1">
            <x v="63"/>
          </reference>
        </references>
      </pivotArea>
    </format>
    <format dxfId="11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84"/>
          </reference>
          <reference field="11" count="1">
            <x v="11"/>
          </reference>
        </references>
      </pivotArea>
    </format>
    <format dxfId="11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85"/>
          </reference>
          <reference field="11" count="1">
            <x v="7"/>
          </reference>
        </references>
      </pivotArea>
    </format>
    <format dxfId="11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86"/>
          </reference>
          <reference field="11" count="1">
            <x v="8"/>
          </reference>
        </references>
      </pivotArea>
    </format>
    <format dxfId="11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88"/>
          </reference>
          <reference field="11" count="1">
            <x v="2"/>
          </reference>
        </references>
      </pivotArea>
    </format>
    <format dxfId="11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89"/>
          </reference>
          <reference field="11" count="1">
            <x v="6"/>
          </reference>
        </references>
      </pivotArea>
    </format>
    <format dxfId="11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91"/>
          </reference>
          <reference field="11" count="1">
            <x v="22"/>
          </reference>
        </references>
      </pivotArea>
    </format>
    <format dxfId="11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92"/>
          </reference>
          <reference field="11" count="1">
            <x v="4"/>
          </reference>
        </references>
      </pivotArea>
    </format>
    <format dxfId="11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95"/>
          </reference>
          <reference field="11" count="1">
            <x v="54"/>
          </reference>
        </references>
      </pivotArea>
    </format>
    <format dxfId="10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27"/>
          </reference>
          <reference field="11" count="1">
            <x v="122"/>
          </reference>
        </references>
      </pivotArea>
    </format>
    <format dxfId="10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28"/>
          </reference>
          <reference field="11" count="1">
            <x v="64"/>
          </reference>
        </references>
      </pivotArea>
    </format>
    <format dxfId="10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29"/>
          </reference>
          <reference field="11" count="1">
            <x v="55"/>
          </reference>
        </references>
      </pivotArea>
    </format>
    <format dxfId="10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31"/>
          </reference>
          <reference field="11" count="1">
            <x v="71"/>
          </reference>
        </references>
      </pivotArea>
    </format>
    <format dxfId="10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32"/>
          </reference>
          <reference field="11" count="1">
            <x v="70"/>
          </reference>
        </references>
      </pivotArea>
    </format>
    <format dxfId="10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10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34"/>
          </reference>
          <reference field="11" count="1">
            <x v="77"/>
          </reference>
        </references>
      </pivotArea>
    </format>
    <format dxfId="10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10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10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9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9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39"/>
          </reference>
          <reference field="11" count="1">
            <x v="93"/>
          </reference>
        </references>
      </pivotArea>
    </format>
    <format dxfId="9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40"/>
          </reference>
          <reference field="11" count="1">
            <x v="13"/>
          </reference>
        </references>
      </pivotArea>
    </format>
    <format dxfId="9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44"/>
          </reference>
          <reference field="11" count="1">
            <x v="32"/>
          </reference>
        </references>
      </pivotArea>
    </format>
    <format dxfId="9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48"/>
          </reference>
          <reference field="11" count="1">
            <x v="89"/>
          </reference>
        </references>
      </pivotArea>
    </format>
    <format dxfId="9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9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51"/>
          </reference>
          <reference field="11" count="1">
            <x v="86"/>
          </reference>
        </references>
      </pivotArea>
    </format>
    <format dxfId="9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9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9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72"/>
          </reference>
          <reference field="11" count="1">
            <x v="43"/>
          </reference>
        </references>
      </pivotArea>
    </format>
    <format dxfId="8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74"/>
          </reference>
          <reference field="11" count="1">
            <x v="42"/>
          </reference>
        </references>
      </pivotArea>
    </format>
    <format dxfId="8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79"/>
          </reference>
          <reference field="11" count="1">
            <x v="90"/>
          </reference>
        </references>
      </pivotArea>
    </format>
    <format dxfId="8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81"/>
          </reference>
          <reference field="11" count="1">
            <x v="63"/>
          </reference>
        </references>
      </pivotArea>
    </format>
    <format dxfId="8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90"/>
          </reference>
          <reference field="11" count="1">
            <x v="5"/>
          </reference>
        </references>
      </pivotArea>
    </format>
    <format dxfId="8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91"/>
          </reference>
          <reference field="11" count="1">
            <x v="21"/>
          </reference>
        </references>
      </pivotArea>
    </format>
    <format dxfId="8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92"/>
          </reference>
          <reference field="11" count="1">
            <x v="4"/>
          </reference>
        </references>
      </pivotArea>
    </format>
    <format dxfId="8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97"/>
          </reference>
          <reference field="11" count="1">
            <x v="53"/>
          </reference>
        </references>
      </pivotArea>
    </format>
    <format dxfId="8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2"/>
          </reference>
          <reference field="3" count="1" selected="0">
            <x v="40"/>
          </reference>
          <reference field="11" count="1">
            <x v="13"/>
          </reference>
        </references>
      </pivotArea>
    </format>
    <format dxfId="8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2"/>
          </reference>
          <reference field="3" count="1" selected="0">
            <x v="67"/>
          </reference>
          <reference field="11" count="1">
            <x v="117"/>
          </reference>
        </references>
      </pivotArea>
    </format>
    <format dxfId="8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6"/>
          </reference>
          <reference field="3" count="1" selected="0">
            <x v="41"/>
          </reference>
          <reference field="11" count="1">
            <x v="17"/>
          </reference>
        </references>
      </pivotArea>
    </format>
    <format dxfId="7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6"/>
          </reference>
          <reference field="3" count="1" selected="0">
            <x v="42"/>
          </reference>
          <reference field="11" count="1">
            <x v="124"/>
          </reference>
        </references>
      </pivotArea>
    </format>
    <format dxfId="7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6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7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6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7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6"/>
          </reference>
          <reference field="3" count="1" selected="0">
            <x v="87"/>
          </reference>
          <reference field="11" count="1">
            <x v="9"/>
          </reference>
        </references>
      </pivotArea>
    </format>
    <format dxfId="7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7"/>
          </reference>
          <reference field="3" count="1" selected="0">
            <x v="41"/>
          </reference>
          <reference field="11" count="1">
            <x v="17"/>
          </reference>
        </references>
      </pivotArea>
    </format>
    <format dxfId="7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7"/>
          </reference>
          <reference field="3" count="1" selected="0">
            <x v="42"/>
          </reference>
          <reference field="11" count="1">
            <x v="124"/>
          </reference>
        </references>
      </pivotArea>
    </format>
    <format dxfId="7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7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7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7"/>
          </reference>
          <reference field="3" count="1" selected="0">
            <x v="50"/>
          </reference>
          <reference field="11" count="1">
            <x v="29"/>
          </reference>
        </references>
      </pivotArea>
    </format>
    <format dxfId="7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7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7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7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6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7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6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7"/>
          </reference>
          <reference field="3" count="1" selected="0">
            <x v="84"/>
          </reference>
          <reference field="11" count="1">
            <x v="12"/>
          </reference>
        </references>
      </pivotArea>
    </format>
    <format dxfId="6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41"/>
          </reference>
          <reference field="11" count="1">
            <x v="17"/>
          </reference>
        </references>
      </pivotArea>
    </format>
    <format dxfId="6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42"/>
          </reference>
          <reference field="11" count="1">
            <x v="124"/>
          </reference>
        </references>
      </pivotArea>
    </format>
    <format dxfId="6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6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57"/>
          </reference>
          <reference field="11" count="1">
            <x v="112"/>
          </reference>
        </references>
      </pivotArea>
    </format>
    <format dxfId="6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6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6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84"/>
          </reference>
          <reference field="11" count="2">
            <x v="11"/>
            <x v="94"/>
          </reference>
        </references>
      </pivotArea>
    </format>
    <format dxfId="6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87"/>
          </reference>
          <reference field="11" count="1">
            <x v="10"/>
          </reference>
        </references>
      </pivotArea>
    </format>
    <format dxfId="5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9"/>
          </reference>
          <reference field="3" count="1" selected="0">
            <x v="48"/>
          </reference>
          <reference field="11" count="1">
            <x v="89"/>
          </reference>
        </references>
      </pivotArea>
    </format>
    <format dxfId="5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9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5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9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5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48"/>
          </reference>
          <reference field="11" count="1">
            <x v="89"/>
          </reference>
        </references>
      </pivotArea>
    </format>
    <format dxfId="5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5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54"/>
          </reference>
          <reference field="11" count="1">
            <x v="67"/>
          </reference>
        </references>
      </pivotArea>
    </format>
    <format dxfId="5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5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70"/>
          </reference>
          <reference field="11" count="2">
            <x v="127"/>
            <x v="128"/>
          </reference>
        </references>
      </pivotArea>
    </format>
    <format dxfId="5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96"/>
          </reference>
          <reference field="11" count="1">
            <x v="65"/>
          </reference>
        </references>
      </pivotArea>
    </format>
    <format dxfId="5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98"/>
          </reference>
          <reference field="11" count="1">
            <x v="92"/>
          </reference>
        </references>
      </pivotArea>
    </format>
    <format dxfId="4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99"/>
          </reference>
          <reference field="11" count="1">
            <x v="100"/>
          </reference>
        </references>
      </pivotArea>
    </format>
    <format dxfId="4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4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58"/>
          </reference>
          <reference field="11" count="1">
            <x v="87"/>
          </reference>
        </references>
      </pivotArea>
    </format>
    <format dxfId="4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4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71"/>
          </reference>
          <reference field="11" count="1">
            <x v="118"/>
          </reference>
        </references>
      </pivotArea>
    </format>
    <format dxfId="4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97"/>
          </reference>
          <reference field="11" count="1">
            <x v="53"/>
          </reference>
        </references>
      </pivotArea>
    </format>
    <format dxfId="4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99"/>
          </reference>
          <reference field="11" count="1">
            <x v="97"/>
          </reference>
        </references>
      </pivotArea>
    </format>
    <format dxfId="4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100"/>
          </reference>
          <reference field="11" count="1">
            <x v="102"/>
          </reference>
        </references>
      </pivotArea>
    </format>
    <format dxfId="4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4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3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3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99"/>
          </reference>
          <reference field="11" count="1">
            <x v="97"/>
          </reference>
        </references>
      </pivotArea>
    </format>
    <format dxfId="3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3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3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3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3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3"/>
          </reference>
          <reference field="3" count="1" selected="0">
            <x v="64"/>
          </reference>
          <reference field="11" count="1">
            <x v="47"/>
          </reference>
        </references>
      </pivotArea>
    </format>
    <format dxfId="3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3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52"/>
          </reference>
          <reference field="11" count="1">
            <x v="84"/>
          </reference>
        </references>
      </pivotArea>
    </format>
    <format dxfId="3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55"/>
          </reference>
          <reference field="11" count="1">
            <x v="106"/>
          </reference>
        </references>
      </pivotArea>
    </format>
    <format dxfId="3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58"/>
          </reference>
          <reference field="11" count="1">
            <x v="87"/>
          </reference>
        </references>
      </pivotArea>
    </format>
    <format dxfId="3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68"/>
          </reference>
          <reference field="11" count="1">
            <x v="33"/>
          </reference>
        </references>
      </pivotArea>
    </format>
    <format dxfId="2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4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2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4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2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8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2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8"/>
          </reference>
          <reference field="3" count="1" selected="0">
            <x v="76"/>
          </reference>
          <reference field="11" count="1">
            <x v="81"/>
          </reference>
        </references>
      </pivotArea>
    </format>
    <format dxfId="2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8"/>
          </reference>
          <reference field="3" count="1" selected="0">
            <x v="82"/>
          </reference>
          <reference field="11" count="1">
            <x v="14"/>
          </reference>
        </references>
      </pivotArea>
    </format>
    <format dxfId="2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2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6"/>
          </reference>
          <reference field="3" count="1" selected="0">
            <x v="87"/>
          </reference>
          <reference field="11" count="1">
            <x v="9"/>
          </reference>
        </references>
      </pivotArea>
    </format>
    <format dxfId="2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6"/>
          </reference>
          <reference field="3" count="1" selected="0">
            <x v="87"/>
          </reference>
          <reference field="11" count="1">
            <x v="9"/>
          </reference>
        </references>
      </pivotArea>
    </format>
    <format dxfId="2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6"/>
          </reference>
          <reference field="3" count="1" selected="0">
            <x v="93"/>
          </reference>
          <reference field="11" count="1">
            <x v="3"/>
          </reference>
        </references>
      </pivotArea>
    </format>
    <format dxfId="2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5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1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94"/>
          </reference>
          <reference field="11" count="1">
            <x v="114"/>
          </reference>
        </references>
      </pivotArea>
    </format>
    <format dxfId="1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102"/>
          </reference>
          <reference field="11" count="1">
            <x v="136"/>
          </reference>
        </references>
      </pivotArea>
    </format>
    <format dxfId="1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8"/>
          </reference>
          <reference field="3" count="1" selected="0">
            <x v="99"/>
          </reference>
          <reference field="11" count="1">
            <x v="23"/>
          </reference>
        </references>
      </pivotArea>
    </format>
    <format dxfId="1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2"/>
          </reference>
          <reference field="3" count="1" selected="0">
            <x v="99"/>
          </reference>
          <reference field="11" count="1">
            <x v="99"/>
          </reference>
        </references>
      </pivotArea>
    </format>
    <format dxfId="1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4"/>
          </reference>
          <reference field="3" count="1" selected="0">
            <x v="101"/>
          </reference>
          <reference field="11" count="1">
            <x v="15"/>
          </reference>
        </references>
      </pivotArea>
    </format>
    <format dxfId="14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21"/>
          </reference>
          <reference field="3" count="1" selected="0">
            <x v="97"/>
          </reference>
          <reference field="11" count="1">
            <x v="68"/>
          </reference>
        </references>
      </pivotArea>
    </format>
    <format dxfId="13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21"/>
          </reference>
          <reference field="3" count="1" selected="0">
            <x v="100"/>
          </reference>
          <reference field="11" count="1">
            <x v="35"/>
          </reference>
        </references>
      </pivotArea>
    </format>
    <format dxfId="12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"/>
          </reference>
          <reference field="3" count="1" selected="0">
            <x v="98"/>
          </reference>
          <reference field="11" count="1">
            <x v="92"/>
          </reference>
        </references>
      </pivotArea>
    </format>
    <format dxfId="11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"/>
          </reference>
          <reference field="3" count="1" selected="0">
            <x v="100"/>
          </reference>
          <reference field="11" count="1">
            <x v="105"/>
          </reference>
        </references>
      </pivotArea>
    </format>
    <format dxfId="10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9"/>
          </reference>
          <reference field="3" count="1" selected="0">
            <x v="100"/>
          </reference>
          <reference field="11" count="1">
            <x v="104"/>
          </reference>
        </references>
      </pivotArea>
    </format>
    <format dxfId="9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1"/>
          </reference>
          <reference field="3" count="1" selected="0">
            <x v="97"/>
          </reference>
          <reference field="11" count="3">
            <x v="51"/>
            <x v="52"/>
            <x v="53"/>
          </reference>
        </references>
      </pivotArea>
    </format>
    <format dxfId="8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7"/>
          </reference>
          <reference field="3" count="1" selected="0">
            <x v="99"/>
          </reference>
          <reference field="11" count="1">
            <x v="98"/>
          </reference>
        </references>
      </pivotArea>
    </format>
    <format dxfId="7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7"/>
          </reference>
          <reference field="3" count="1" selected="0">
            <x v="100"/>
          </reference>
          <reference field="11" count="1">
            <x v="103"/>
          </reference>
        </references>
      </pivotArea>
    </format>
    <format dxfId="6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8"/>
          </reference>
          <reference field="3" count="1" selected="0">
            <x v="98"/>
          </reference>
          <reference field="11" count="1">
            <x v="91"/>
          </reference>
        </references>
      </pivotArea>
    </format>
    <format dxfId="5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2"/>
          </reference>
          <reference field="3" count="1" selected="0">
            <x v="98"/>
          </reference>
          <reference field="11" count="1">
            <x v="95"/>
          </reference>
        </references>
      </pivotArea>
    </format>
    <format dxfId="4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1"/>
          </reference>
          <reference field="3" count="1" selected="0">
            <x v="100"/>
          </reference>
          <reference field="11" count="1">
            <x v="103"/>
          </reference>
        </references>
      </pivotArea>
    </format>
    <format dxfId="3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0"/>
          </reference>
          <reference field="3" count="1" selected="0">
            <x v="99"/>
          </reference>
          <reference field="11" count="1">
            <x v="97"/>
          </reference>
        </references>
      </pivotArea>
    </format>
    <format dxfId="2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3"/>
          </reference>
          <reference field="3" count="1" selected="0">
            <x v="100"/>
          </reference>
          <reference field="11" count="1">
            <x v="103"/>
          </reference>
        </references>
      </pivotArea>
    </format>
    <format dxfId="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3"/>
          </reference>
          <reference field="3" count="1" selected="0">
            <x v="52"/>
          </reference>
          <reference field="11" count="1">
            <x v="84"/>
          </reference>
        </references>
      </pivotArea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DF8FD0-3376-42B6-A8EB-FF6463D18DFE}" name="Kontingenčná tabuľka15" cacheId="0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compact="0" compactData="0" gridDropZones="1" multipleFieldFilters="0">
  <location ref="C6:I277" firstHeaderRow="1" firstDataRow="2" firstDataCol="4"/>
  <pivotFields count="21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">
        <item x="3"/>
        <item x="7"/>
        <item x="5"/>
        <item x="6"/>
        <item x="0"/>
        <item x="1"/>
        <item x="2"/>
        <item x="8"/>
        <item x="9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28">
        <item m="1" x="2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03">
        <item m="1" x="78"/>
        <item m="1" x="80"/>
        <item m="1" x="99"/>
        <item m="1" x="95"/>
        <item m="1" x="94"/>
        <item m="1" x="96"/>
        <item m="1" x="87"/>
        <item m="1" x="100"/>
        <item m="1" x="85"/>
        <item m="1" x="88"/>
        <item m="1" x="86"/>
        <item m="1" x="101"/>
        <item m="1" x="89"/>
        <item m="1" x="102"/>
        <item m="1" x="93"/>
        <item m="1" x="82"/>
        <item m="1" x="83"/>
        <item m="1" x="92"/>
        <item m="1" x="84"/>
        <item m="1" x="90"/>
        <item m="1" x="77"/>
        <item m="1" x="81"/>
        <item m="1" x="79"/>
        <item m="1" x="91"/>
        <item m="1" x="98"/>
        <item m="1" x="9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h="1" x="69"/>
        <item h="1" x="70"/>
        <item h="1" x="71"/>
        <item h="1" x="72"/>
        <item h="1" x="73"/>
        <item h="1" x="74"/>
        <item h="1" x="75"/>
        <item h="1" x="7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138">
        <item x="99"/>
        <item x="110"/>
        <item x="107"/>
        <item x="114"/>
        <item x="113"/>
        <item x="109"/>
        <item x="108"/>
        <item x="103"/>
        <item x="104"/>
        <item x="105"/>
        <item x="106"/>
        <item x="100"/>
        <item x="101"/>
        <item x="26"/>
        <item x="96"/>
        <item x="135"/>
        <item x="7"/>
        <item x="27"/>
        <item x="28"/>
        <item x="29"/>
        <item x="30"/>
        <item x="111"/>
        <item x="112"/>
        <item x="125"/>
        <item x="38"/>
        <item x="40"/>
        <item x="39"/>
        <item x="63"/>
        <item x="50"/>
        <item x="51"/>
        <item x="34"/>
        <item x="35"/>
        <item x="36"/>
        <item x="73"/>
        <item x="60"/>
        <item x="133"/>
        <item x="19"/>
        <item x="20"/>
        <item x="23"/>
        <item x="24"/>
        <item x="21"/>
        <item x="22"/>
        <item x="84"/>
        <item x="81"/>
        <item x="82"/>
        <item x="83"/>
        <item x="80"/>
        <item x="68"/>
        <item x="70"/>
        <item x="71"/>
        <item x="69"/>
        <item x="120"/>
        <item x="121"/>
        <item x="118"/>
        <item x="116"/>
        <item x="2"/>
        <item x="91"/>
        <item x="3"/>
        <item x="5"/>
        <item x="4"/>
        <item x="6"/>
        <item x="93"/>
        <item x="94"/>
        <item x="95"/>
        <item x="1"/>
        <item x="117"/>
        <item x="56"/>
        <item x="57"/>
        <item x="119"/>
        <item x="89"/>
        <item x="11"/>
        <item x="8"/>
        <item x="9"/>
        <item x="10"/>
        <item x="12"/>
        <item x="13"/>
        <item x="14"/>
        <item x="15"/>
        <item x="16"/>
        <item x="17"/>
        <item x="18"/>
        <item x="86"/>
        <item x="32"/>
        <item x="33"/>
        <item x="53"/>
        <item x="54"/>
        <item x="52"/>
        <item x="62"/>
        <item x="43"/>
        <item x="44"/>
        <item x="90"/>
        <item x="122"/>
        <item x="124"/>
        <item x="25"/>
        <item x="102"/>
        <item x="123"/>
        <item x="74"/>
        <item x="127"/>
        <item x="128"/>
        <item x="129"/>
        <item x="126"/>
        <item x="92"/>
        <item x="134"/>
        <item x="130"/>
        <item x="131"/>
        <item x="132"/>
        <item x="58"/>
        <item x="59"/>
        <item x="65"/>
        <item x="67"/>
        <item x="66"/>
        <item x="64"/>
        <item x="61"/>
        <item x="55"/>
        <item x="115"/>
        <item x="87"/>
        <item x="88"/>
        <item x="72"/>
        <item x="77"/>
        <item x="78"/>
        <item x="79"/>
        <item x="85"/>
        <item x="0"/>
        <item x="37"/>
        <item x="31"/>
        <item x="97"/>
        <item x="98"/>
        <item x="75"/>
        <item x="76"/>
        <item x="45"/>
        <item x="46"/>
        <item x="47"/>
        <item x="49"/>
        <item x="48"/>
        <item x="41"/>
        <item x="42"/>
        <item x="13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2"/>
    <field x="1"/>
    <field x="3"/>
    <field x="11"/>
  </rowFields>
  <rowItems count="270">
    <i>
      <x v="1"/>
      <x/>
      <x v="41"/>
      <x v="18"/>
    </i>
    <i r="2">
      <x v="47"/>
      <x v="134"/>
    </i>
    <i r="2">
      <x v="48"/>
      <x v="89"/>
    </i>
    <i r="2">
      <x v="49"/>
      <x v="131"/>
    </i>
    <i r="2">
      <x v="50"/>
      <x v="28"/>
    </i>
    <i r="2">
      <x v="60"/>
      <x v="111"/>
    </i>
    <i r="2">
      <x v="70"/>
      <x v="127"/>
    </i>
    <i r="1">
      <x v="4"/>
      <x v="26"/>
      <x v="122"/>
    </i>
    <i r="2">
      <x v="28"/>
      <x v="64"/>
    </i>
    <i r="2">
      <x v="31"/>
      <x v="71"/>
    </i>
    <i r="2">
      <x v="33"/>
      <x v="74"/>
    </i>
    <i r="2">
      <x v="34"/>
      <x v="77"/>
    </i>
    <i r="2">
      <x v="35"/>
      <x v="79"/>
    </i>
    <i r="2">
      <x v="36"/>
      <x v="36"/>
    </i>
    <i r="2">
      <x v="37"/>
      <x v="40"/>
    </i>
    <i r="2">
      <x v="38"/>
      <x v="38"/>
    </i>
    <i r="2">
      <x v="79"/>
      <x v="90"/>
    </i>
    <i r="2">
      <x v="92"/>
      <x v="4"/>
    </i>
    <i r="1">
      <x v="5"/>
      <x v="26"/>
      <x v="122"/>
    </i>
    <i r="2">
      <x v="28"/>
      <x v="64"/>
    </i>
    <i r="2">
      <x v="31"/>
      <x v="71"/>
    </i>
    <i r="2">
      <x v="33"/>
      <x v="74"/>
    </i>
    <i r="2">
      <x v="34"/>
      <x v="77"/>
    </i>
    <i r="2">
      <x v="35"/>
      <x v="79"/>
    </i>
    <i r="2">
      <x v="36"/>
      <x v="36"/>
    </i>
    <i r="2">
      <x v="37"/>
      <x v="40"/>
    </i>
    <i r="2">
      <x v="38"/>
      <x v="38"/>
    </i>
    <i r="2">
      <x v="79"/>
      <x v="90"/>
    </i>
    <i r="2">
      <x v="92"/>
      <x v="4"/>
    </i>
    <i r="1">
      <x v="6"/>
      <x v="27"/>
      <x v="122"/>
    </i>
    <i r="2">
      <x v="28"/>
      <x v="64"/>
    </i>
    <i r="2">
      <x v="29"/>
      <x v="55"/>
    </i>
    <i r="2">
      <x v="31"/>
      <x v="71"/>
    </i>
    <i r="2">
      <x v="32"/>
      <x v="70"/>
    </i>
    <i r="2">
      <x v="33"/>
      <x v="74"/>
    </i>
    <i r="2">
      <x v="34"/>
      <x v="77"/>
    </i>
    <i r="2">
      <x v="35"/>
      <x v="79"/>
    </i>
    <i r="2">
      <x v="36"/>
      <x v="36"/>
    </i>
    <i r="2">
      <x v="37"/>
      <x v="40"/>
    </i>
    <i r="2">
      <x v="38"/>
      <x v="38"/>
    </i>
    <i r="2">
      <x v="39"/>
      <x v="93"/>
    </i>
    <i r="2">
      <x v="41"/>
      <x v="17"/>
    </i>
    <i r="2">
      <x v="42"/>
      <x v="124"/>
    </i>
    <i r="2">
      <x v="43"/>
      <x v="82"/>
    </i>
    <i r="2">
      <x v="44"/>
      <x v="30"/>
    </i>
    <i r="2">
      <x v="46"/>
      <x v="26"/>
    </i>
    <i r="2">
      <x v="48"/>
      <x v="89"/>
    </i>
    <i r="2">
      <x v="49"/>
      <x v="129"/>
    </i>
    <i r="2">
      <x v="50"/>
      <x v="29"/>
    </i>
    <i r="2">
      <x v="51"/>
      <x v="86"/>
    </i>
    <i r="2">
      <x v="58"/>
      <x v="87"/>
    </i>
    <i r="2">
      <x v="60"/>
      <x v="111"/>
    </i>
    <i r="2">
      <x v="61"/>
      <x v="108"/>
    </i>
    <i r="2">
      <x v="62"/>
      <x v="110"/>
    </i>
    <i r="2">
      <x v="70"/>
      <x v="127"/>
    </i>
    <i r="2">
      <x v="79"/>
      <x v="90"/>
    </i>
    <i r="2">
      <x v="81"/>
      <x v="63"/>
    </i>
    <i r="2">
      <x v="91"/>
      <x v="1"/>
    </i>
    <i r="2">
      <x v="92"/>
      <x v="4"/>
    </i>
    <i t="default">
      <x v="1"/>
    </i>
    <i>
      <x v="2"/>
      <x/>
      <x v="29"/>
      <x v="57"/>
    </i>
    <i r="3">
      <x v="58"/>
    </i>
    <i r="3">
      <x v="60"/>
    </i>
    <i r="2">
      <x v="31"/>
      <x v="73"/>
    </i>
    <i r="2">
      <x v="33"/>
      <x v="74"/>
    </i>
    <i r="2">
      <x v="34"/>
      <x v="76"/>
    </i>
    <i r="2">
      <x v="35"/>
      <x v="79"/>
    </i>
    <i r="2">
      <x v="36"/>
      <x v="36"/>
    </i>
    <i r="2">
      <x v="37"/>
      <x v="40"/>
    </i>
    <i r="2">
      <x v="38"/>
      <x v="38"/>
    </i>
    <i r="2">
      <x v="41"/>
      <x v="20"/>
    </i>
    <i r="2">
      <x v="46"/>
      <x v="25"/>
    </i>
    <i r="2">
      <x v="47"/>
      <x v="135"/>
    </i>
    <i r="2">
      <x v="49"/>
      <x v="132"/>
    </i>
    <i r="3">
      <x v="133"/>
    </i>
    <i r="2">
      <x v="62"/>
      <x v="110"/>
    </i>
    <i r="2">
      <x v="81"/>
      <x v="62"/>
    </i>
    <i r="2">
      <x v="84"/>
      <x/>
    </i>
    <i r="2">
      <x v="86"/>
      <x v="8"/>
    </i>
    <i r="1">
      <x v="1"/>
      <x v="91"/>
      <x v="1"/>
    </i>
    <i r="1">
      <x v="6"/>
      <x v="27"/>
      <x v="122"/>
    </i>
    <i r="2">
      <x v="28"/>
      <x v="64"/>
    </i>
    <i r="2">
      <x v="29"/>
      <x v="55"/>
    </i>
    <i r="2">
      <x v="30"/>
      <x v="16"/>
    </i>
    <i r="2">
      <x v="31"/>
      <x v="71"/>
    </i>
    <i r="2">
      <x v="32"/>
      <x v="70"/>
    </i>
    <i r="2">
      <x v="33"/>
      <x v="74"/>
    </i>
    <i r="2">
      <x v="34"/>
      <x v="77"/>
    </i>
    <i r="2">
      <x v="35"/>
      <x v="79"/>
    </i>
    <i r="2">
      <x v="36"/>
      <x v="36"/>
    </i>
    <i r="2">
      <x v="37"/>
      <x v="40"/>
    </i>
    <i r="2">
      <x v="38"/>
      <x v="38"/>
    </i>
    <i r="2">
      <x v="39"/>
      <x v="93"/>
    </i>
    <i r="2">
      <x v="40"/>
      <x v="13"/>
    </i>
    <i r="2">
      <x v="41"/>
      <x v="17"/>
    </i>
    <i r="2">
      <x v="42"/>
      <x v="124"/>
    </i>
    <i r="2">
      <x v="43"/>
      <x v="82"/>
    </i>
    <i r="2">
      <x v="44"/>
      <x v="30"/>
    </i>
    <i r="2">
      <x v="46"/>
      <x v="24"/>
    </i>
    <i r="2">
      <x v="47"/>
      <x v="134"/>
    </i>
    <i r="2">
      <x v="48"/>
      <x v="88"/>
    </i>
    <i r="2">
      <x v="49"/>
      <x v="129"/>
    </i>
    <i r="2">
      <x v="50"/>
      <x v="29"/>
    </i>
    <i r="2">
      <x v="51"/>
      <x v="86"/>
    </i>
    <i r="2">
      <x v="53"/>
      <x v="113"/>
    </i>
    <i r="2">
      <x v="54"/>
      <x v="66"/>
    </i>
    <i r="2">
      <x v="55"/>
      <x v="106"/>
    </i>
    <i r="2">
      <x v="56"/>
      <x v="34"/>
    </i>
    <i r="2">
      <x v="58"/>
      <x v="87"/>
    </i>
    <i r="2">
      <x v="59"/>
      <x v="27"/>
    </i>
    <i r="2">
      <x v="60"/>
      <x v="111"/>
    </i>
    <i r="2">
      <x v="61"/>
      <x v="108"/>
    </i>
    <i r="2">
      <x v="62"/>
      <x v="110"/>
    </i>
    <i r="2">
      <x v="63"/>
      <x v="109"/>
    </i>
    <i r="2">
      <x v="65"/>
      <x v="48"/>
    </i>
    <i r="2">
      <x v="66"/>
      <x v="49"/>
    </i>
    <i r="2">
      <x v="67"/>
      <x v="117"/>
    </i>
    <i r="2">
      <x v="69"/>
      <x v="96"/>
    </i>
    <i r="2">
      <x v="70"/>
      <x v="127"/>
    </i>
    <i r="2">
      <x v="71"/>
      <x v="119"/>
    </i>
    <i r="3">
      <x v="120"/>
    </i>
    <i r="2">
      <x v="72"/>
      <x v="46"/>
    </i>
    <i r="2">
      <x v="75"/>
      <x v="121"/>
    </i>
    <i r="2">
      <x v="76"/>
      <x v="81"/>
    </i>
    <i r="2">
      <x v="77"/>
      <x v="115"/>
    </i>
    <i r="2">
      <x v="78"/>
      <x v="69"/>
    </i>
    <i r="2">
      <x v="79"/>
      <x v="90"/>
    </i>
    <i r="2">
      <x v="80"/>
      <x v="56"/>
    </i>
    <i r="2">
      <x v="81"/>
      <x v="63"/>
    </i>
    <i r="2">
      <x v="84"/>
      <x v="11"/>
    </i>
    <i r="2">
      <x v="85"/>
      <x v="7"/>
    </i>
    <i r="2">
      <x v="86"/>
      <x v="8"/>
    </i>
    <i r="2">
      <x v="88"/>
      <x v="2"/>
    </i>
    <i r="2">
      <x v="89"/>
      <x v="6"/>
    </i>
    <i r="2">
      <x v="91"/>
      <x v="22"/>
    </i>
    <i r="2">
      <x v="92"/>
      <x v="4"/>
    </i>
    <i t="default">
      <x v="2"/>
    </i>
    <i>
      <x v="3"/>
      <x/>
      <x v="52"/>
      <x v="85"/>
    </i>
    <i r="1">
      <x v="2"/>
      <x v="83"/>
      <x v="125"/>
    </i>
    <i r="1">
      <x v="3"/>
      <x v="83"/>
      <x v="126"/>
    </i>
    <i r="1">
      <x v="6"/>
      <x v="27"/>
      <x v="122"/>
    </i>
    <i r="2">
      <x v="28"/>
      <x v="64"/>
    </i>
    <i r="2">
      <x v="29"/>
      <x v="55"/>
    </i>
    <i r="2">
      <x v="31"/>
      <x v="71"/>
    </i>
    <i r="2">
      <x v="32"/>
      <x v="70"/>
    </i>
    <i r="2">
      <x v="33"/>
      <x v="74"/>
    </i>
    <i r="2">
      <x v="34"/>
      <x v="77"/>
    </i>
    <i r="2">
      <x v="35"/>
      <x v="79"/>
    </i>
    <i r="2">
      <x v="36"/>
      <x v="36"/>
    </i>
    <i r="2">
      <x v="37"/>
      <x v="40"/>
    </i>
    <i r="2">
      <x v="38"/>
      <x v="38"/>
    </i>
    <i r="2">
      <x v="39"/>
      <x v="93"/>
    </i>
    <i r="2">
      <x v="40"/>
      <x v="13"/>
    </i>
    <i r="2">
      <x v="44"/>
      <x v="32"/>
    </i>
    <i r="2">
      <x v="48"/>
      <x v="89"/>
    </i>
    <i r="2">
      <x v="49"/>
      <x v="129"/>
    </i>
    <i r="2">
      <x v="51"/>
      <x v="86"/>
    </i>
    <i r="2">
      <x v="61"/>
      <x v="108"/>
    </i>
    <i r="2">
      <x v="70"/>
      <x v="127"/>
    </i>
    <i r="2">
      <x v="72"/>
      <x v="43"/>
    </i>
    <i r="2">
      <x v="74"/>
      <x v="42"/>
    </i>
    <i r="2">
      <x v="79"/>
      <x v="90"/>
    </i>
    <i r="2">
      <x v="81"/>
      <x v="63"/>
    </i>
    <i r="2">
      <x v="90"/>
      <x v="5"/>
    </i>
    <i r="2">
      <x v="91"/>
      <x v="21"/>
    </i>
    <i r="2">
      <x v="92"/>
      <x v="4"/>
    </i>
    <i r="1">
      <x v="9"/>
      <x v="52"/>
      <x v="84"/>
    </i>
    <i t="default">
      <x v="3"/>
    </i>
    <i>
      <x v="4"/>
      <x/>
      <x v="29"/>
      <x v="59"/>
    </i>
    <i r="2">
      <x v="31"/>
      <x v="72"/>
    </i>
    <i r="2">
      <x v="32"/>
      <x v="70"/>
    </i>
    <i r="2">
      <x v="33"/>
      <x v="75"/>
    </i>
    <i r="2">
      <x v="34"/>
      <x v="78"/>
    </i>
    <i r="2">
      <x v="35"/>
      <x v="80"/>
    </i>
    <i r="2">
      <x v="36"/>
      <x v="37"/>
    </i>
    <i r="2">
      <x v="37"/>
      <x v="41"/>
    </i>
    <i r="2">
      <x v="38"/>
      <x v="39"/>
    </i>
    <i r="2">
      <x v="43"/>
      <x v="83"/>
    </i>
    <i r="2">
      <x v="44"/>
      <x v="31"/>
    </i>
    <i r="2">
      <x v="45"/>
      <x v="123"/>
    </i>
    <i r="2">
      <x v="49"/>
      <x v="130"/>
    </i>
    <i r="2">
      <x v="55"/>
      <x v="107"/>
    </i>
    <i r="2">
      <x v="77"/>
      <x v="116"/>
    </i>
    <i r="2">
      <x v="80"/>
      <x v="101"/>
    </i>
    <i r="2">
      <x v="81"/>
      <x v="61"/>
    </i>
    <i t="default">
      <x v="4"/>
    </i>
    <i>
      <x v="5"/>
      <x v="6"/>
      <x v="40"/>
      <x v="13"/>
    </i>
    <i r="2">
      <x v="67"/>
      <x v="117"/>
    </i>
    <i t="default">
      <x v="5"/>
    </i>
    <i>
      <x v="6"/>
      <x/>
      <x v="41"/>
      <x v="19"/>
    </i>
    <i r="1">
      <x v="6"/>
      <x v="41"/>
      <x v="17"/>
    </i>
    <i r="2">
      <x v="42"/>
      <x v="124"/>
    </i>
    <i r="2">
      <x v="62"/>
      <x v="110"/>
    </i>
    <i r="2">
      <x v="70"/>
      <x v="127"/>
    </i>
    <i r="2">
      <x v="87"/>
      <x v="9"/>
    </i>
    <i t="default">
      <x v="6"/>
    </i>
    <i>
      <x v="7"/>
      <x v="6"/>
      <x v="41"/>
      <x v="17"/>
    </i>
    <i r="2">
      <x v="42"/>
      <x v="124"/>
    </i>
    <i r="2">
      <x v="49"/>
      <x v="129"/>
    </i>
    <i r="2">
      <x v="50"/>
      <x v="29"/>
    </i>
    <i r="2">
      <x v="61"/>
      <x v="108"/>
    </i>
    <i r="2">
      <x v="62"/>
      <x v="110"/>
    </i>
    <i r="2">
      <x v="70"/>
      <x v="127"/>
    </i>
    <i r="2">
      <x v="84"/>
      <x v="12"/>
    </i>
    <i t="default">
      <x v="7"/>
    </i>
    <i>
      <x v="8"/>
      <x v="6"/>
      <x v="41"/>
      <x v="17"/>
    </i>
    <i r="2">
      <x v="42"/>
      <x v="124"/>
    </i>
    <i r="2">
      <x v="49"/>
      <x v="129"/>
    </i>
    <i r="2">
      <x v="57"/>
      <x v="112"/>
    </i>
    <i r="2">
      <x v="62"/>
      <x v="110"/>
    </i>
    <i r="2">
      <x v="70"/>
      <x v="127"/>
    </i>
    <i r="2">
      <x v="84"/>
      <x v="11"/>
    </i>
    <i r="3">
      <x v="94"/>
    </i>
    <i r="2">
      <x v="87"/>
      <x v="10"/>
    </i>
    <i t="default">
      <x v="8"/>
    </i>
    <i>
      <x v="9"/>
      <x v="6"/>
      <x v="48"/>
      <x v="89"/>
    </i>
    <i r="2">
      <x v="49"/>
      <x v="129"/>
    </i>
    <i r="2">
      <x v="70"/>
      <x v="127"/>
    </i>
    <i t="default">
      <x v="9"/>
    </i>
    <i>
      <x v="10"/>
      <x v="6"/>
      <x v="48"/>
      <x v="89"/>
    </i>
    <i r="2">
      <x v="49"/>
      <x v="129"/>
    </i>
    <i r="2">
      <x v="54"/>
      <x v="67"/>
    </i>
    <i r="2">
      <x v="61"/>
      <x v="108"/>
    </i>
    <i r="2">
      <x v="70"/>
      <x v="127"/>
    </i>
    <i r="3">
      <x v="128"/>
    </i>
    <i t="default">
      <x v="10"/>
    </i>
    <i>
      <x v="11"/>
      <x v="6"/>
      <x v="49"/>
      <x v="129"/>
    </i>
    <i r="2">
      <x v="58"/>
      <x v="87"/>
    </i>
    <i r="2">
      <x v="62"/>
      <x v="110"/>
    </i>
    <i r="2">
      <x v="71"/>
      <x v="118"/>
    </i>
    <i t="default">
      <x v="11"/>
    </i>
    <i>
      <x v="12"/>
      <x v="6"/>
      <x v="49"/>
      <x v="129"/>
    </i>
    <i r="2">
      <x v="61"/>
      <x v="108"/>
    </i>
    <i r="2">
      <x v="70"/>
      <x v="127"/>
    </i>
    <i t="default">
      <x v="12"/>
    </i>
    <i>
      <x v="13"/>
      <x/>
      <x v="64"/>
      <x v="50"/>
    </i>
    <i r="1">
      <x v="6"/>
      <x v="49"/>
      <x v="129"/>
    </i>
    <i r="2">
      <x v="62"/>
      <x v="110"/>
    </i>
    <i r="2">
      <x v="64"/>
      <x v="47"/>
    </i>
    <i t="default">
      <x v="13"/>
    </i>
    <i>
      <x v="14"/>
      <x v="6"/>
      <x v="49"/>
      <x v="129"/>
    </i>
    <i r="2">
      <x v="52"/>
      <x v="84"/>
    </i>
    <i r="2">
      <x v="55"/>
      <x v="106"/>
    </i>
    <i r="2">
      <x v="58"/>
      <x v="87"/>
    </i>
    <i r="2">
      <x v="68"/>
      <x v="33"/>
    </i>
    <i t="default">
      <x v="14"/>
    </i>
    <i>
      <x v="15"/>
      <x v="6"/>
      <x v="49"/>
      <x v="129"/>
    </i>
    <i r="2">
      <x v="91"/>
      <x v="1"/>
    </i>
    <i t="default">
      <x v="15"/>
    </i>
    <i>
      <x v="16"/>
      <x v="6"/>
      <x v="62"/>
      <x v="110"/>
    </i>
    <i r="2">
      <x v="76"/>
      <x v="81"/>
    </i>
    <i r="2">
      <x v="82"/>
      <x v="14"/>
    </i>
    <i t="default">
      <x v="16"/>
    </i>
    <i>
      <x v="17"/>
      <x/>
      <x v="70"/>
      <x v="127"/>
    </i>
    <i t="default">
      <x v="17"/>
    </i>
    <i>
      <x v="18"/>
      <x v="6"/>
      <x v="70"/>
      <x v="127"/>
    </i>
    <i t="default">
      <x v="18"/>
    </i>
    <i>
      <x v="19"/>
      <x/>
      <x v="72"/>
      <x v="44"/>
    </i>
    <i r="2">
      <x v="73"/>
      <x v="45"/>
    </i>
    <i t="default">
      <x v="19"/>
    </i>
    <i>
      <x v="20"/>
      <x v="6"/>
      <x v="87"/>
      <x v="9"/>
    </i>
    <i t="default">
      <x v="20"/>
    </i>
    <i>
      <x v="21"/>
      <x v="6"/>
      <x v="87"/>
      <x v="9"/>
    </i>
    <i r="2">
      <x v="93"/>
      <x v="3"/>
    </i>
    <i t="default">
      <x v="21"/>
    </i>
    <i>
      <x v="22"/>
      <x v="6"/>
      <x v="91"/>
      <x v="1"/>
    </i>
    <i t="default">
      <x v="22"/>
    </i>
    <i>
      <x v="23"/>
      <x v="6"/>
      <x v="94"/>
      <x v="114"/>
    </i>
    <i t="default">
      <x v="2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účet z Sku2022" fld="13" baseField="0" baseItem="1" numFmtId="3"/>
    <dataField name="Súčet z Sku2023" fld="16" baseField="0" baseItem="1" numFmtId="3"/>
    <dataField name="Súčet z Rok2024" fld="18" baseField="0" baseItem="1" numFmtId="3"/>
  </dataFields>
  <formats count="661">
    <format dxfId="1321">
      <pivotArea dataOnly="0" labelOnly="1" outline="0" fieldPosition="0">
        <references count="1">
          <reference field="3" count="1">
            <x v="4"/>
          </reference>
        </references>
      </pivotArea>
    </format>
    <format dxfId="1320">
      <pivotArea type="all" dataOnly="0" outline="0" fieldPosition="0"/>
    </format>
    <format dxfId="1319">
      <pivotArea outline="0" collapsedLevelsAreSubtotals="1" fieldPosition="0"/>
    </format>
    <format dxfId="1318">
      <pivotArea type="origin" dataOnly="0" labelOnly="1" outline="0" fieldPosition="0"/>
    </format>
    <format dxfId="1317">
      <pivotArea field="-2" type="button" dataOnly="0" labelOnly="1" outline="0" axis="axisCol" fieldPosition="0"/>
    </format>
    <format dxfId="1316">
      <pivotArea type="topRight" dataOnly="0" labelOnly="1" outline="0" fieldPosition="0"/>
    </format>
    <format dxfId="1315">
      <pivotArea field="1" type="button" dataOnly="0" labelOnly="1" outline="0" axis="axisRow" fieldPosition="1"/>
    </format>
    <format dxfId="1314">
      <pivotArea field="2" type="button" dataOnly="0" labelOnly="1" outline="0" axis="axisRow" fieldPosition="0"/>
    </format>
    <format dxfId="1313">
      <pivotArea field="3" type="button" dataOnly="0" labelOnly="1" outline="0" axis="axisRow" fieldPosition="2"/>
    </format>
    <format dxfId="1312">
      <pivotArea field="11" type="button" dataOnly="0" labelOnly="1" outline="0" axis="axisRow" fieldPosition="3"/>
    </format>
    <format dxfId="1311">
      <pivotArea dataOnly="0" labelOnly="1" outline="0" fieldPosition="0">
        <references count="1">
          <reference field="1" count="0"/>
        </references>
      </pivotArea>
    </format>
    <format dxfId="1310">
      <pivotArea dataOnly="0" labelOnly="1" grandRow="1" outline="0" fieldPosition="0"/>
    </format>
    <format dxfId="1309">
      <pivotArea dataOnly="0" labelOnly="1" outline="0" fieldPosition="0">
        <references count="2">
          <reference field="1" count="1" selected="0">
            <x v="0"/>
          </reference>
          <reference field="2" count="8">
            <x v="1"/>
            <x v="2"/>
            <x v="3"/>
            <x v="4"/>
            <x v="6"/>
            <x v="13"/>
            <x v="17"/>
            <x v="19"/>
          </reference>
        </references>
      </pivotArea>
    </format>
    <format dxfId="1308">
      <pivotArea dataOnly="0" labelOnly="1" outline="0" fieldPosition="0">
        <references count="2">
          <reference field="1" count="1" selected="0">
            <x v="1"/>
          </reference>
          <reference field="2" count="1">
            <x v="2"/>
          </reference>
        </references>
      </pivotArea>
    </format>
    <format dxfId="1307">
      <pivotArea dataOnly="0" labelOnly="1" outline="0" fieldPosition="0">
        <references count="2">
          <reference field="1" count="1" selected="0">
            <x v="2"/>
          </reference>
          <reference field="2" count="1">
            <x v="3"/>
          </reference>
        </references>
      </pivotArea>
    </format>
    <format dxfId="1306">
      <pivotArea dataOnly="0" labelOnly="1" outline="0" fieldPosition="0">
        <references count="2">
          <reference field="1" count="1" selected="0">
            <x v="4"/>
          </reference>
          <reference field="2" count="1">
            <x v="1"/>
          </reference>
        </references>
      </pivotArea>
    </format>
    <format dxfId="1305">
      <pivotArea dataOnly="0" labelOnly="1" outline="0" fieldPosition="0">
        <references count="2">
          <reference field="1" count="1" selected="0">
            <x v="6"/>
          </reference>
          <reference field="2" count="22">
            <x v="2"/>
            <x v="3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8"/>
            <x v="20"/>
            <x v="21"/>
            <x v="22"/>
            <x v="23"/>
            <x v="24"/>
            <x v="25"/>
            <x v="26"/>
          </reference>
        </references>
      </pivotArea>
    </format>
    <format dxfId="1304">
      <pivotArea dataOnly="0" labelOnly="1" outline="0" fieldPosition="0">
        <references count="2">
          <reference field="1" count="1" selected="0">
            <x v="7"/>
          </reference>
          <reference field="2" count="7">
            <x v="1"/>
            <x v="2"/>
            <x v="8"/>
            <x v="10"/>
            <x v="11"/>
            <x v="24"/>
            <x v="25"/>
          </reference>
        </references>
      </pivotArea>
    </format>
    <format dxfId="1303">
      <pivotArea dataOnly="0" labelOnly="1" outline="0" fieldPosition="0">
        <references count="2">
          <reference field="1" count="1" selected="0">
            <x v="8"/>
          </reference>
          <reference field="2" count="3">
            <x v="1"/>
            <x v="12"/>
            <x v="13"/>
          </reference>
        </references>
      </pivotArea>
    </format>
    <format dxfId="1302">
      <pivotArea dataOnly="0" labelOnly="1" outline="0" fieldPosition="0">
        <references count="2">
          <reference field="1" count="1" selected="0">
            <x v="9"/>
          </reference>
          <reference field="2" count="1">
            <x v="3"/>
          </reference>
        </references>
      </pivotArea>
    </format>
    <format dxfId="1301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7">
            <x v="41"/>
            <x v="47"/>
            <x v="48"/>
            <x v="49"/>
            <x v="50"/>
            <x v="60"/>
            <x v="70"/>
          </reference>
        </references>
      </pivotArea>
    </format>
    <format dxfId="1300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16">
            <x v="29"/>
            <x v="31"/>
            <x v="33"/>
            <x v="34"/>
            <x v="35"/>
            <x v="36"/>
            <x v="37"/>
            <x v="38"/>
            <x v="41"/>
            <x v="46"/>
            <x v="47"/>
            <x v="49"/>
            <x v="62"/>
            <x v="81"/>
            <x v="84"/>
            <x v="86"/>
          </reference>
        </references>
      </pivotArea>
    </format>
    <format dxfId="1299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1">
            <x v="52"/>
          </reference>
        </references>
      </pivotArea>
    </format>
    <format dxfId="1298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17">
            <x v="29"/>
            <x v="31"/>
            <x v="32"/>
            <x v="33"/>
            <x v="34"/>
            <x v="35"/>
            <x v="36"/>
            <x v="37"/>
            <x v="38"/>
            <x v="43"/>
            <x v="44"/>
            <x v="45"/>
            <x v="49"/>
            <x v="55"/>
            <x v="77"/>
            <x v="80"/>
            <x v="81"/>
          </reference>
        </references>
      </pivotArea>
    </format>
    <format dxfId="1297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6"/>
          </reference>
          <reference field="3" count="1">
            <x v="41"/>
          </reference>
        </references>
      </pivotArea>
    </format>
    <format dxfId="1296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3"/>
          </reference>
          <reference field="3" count="1">
            <x v="64"/>
          </reference>
        </references>
      </pivotArea>
    </format>
    <format dxfId="1295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7"/>
          </reference>
          <reference field="3" count="1">
            <x v="70"/>
          </reference>
        </references>
      </pivotArea>
    </format>
    <format dxfId="1294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9"/>
          </reference>
          <reference field="3" count="2">
            <x v="72"/>
            <x v="73"/>
          </reference>
        </references>
      </pivotArea>
    </format>
    <format dxfId="1293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"/>
          </reference>
          <reference field="3" count="1">
            <x v="91"/>
          </reference>
        </references>
      </pivotArea>
    </format>
    <format dxfId="1292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"/>
          </reference>
          <reference field="3" count="1">
            <x v="83"/>
          </reference>
        </references>
      </pivotArea>
    </format>
    <format dxfId="1291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1"/>
          </reference>
          <reference field="3" count="11">
            <x v="26"/>
            <x v="28"/>
            <x v="31"/>
            <x v="33"/>
            <x v="34"/>
            <x v="35"/>
            <x v="36"/>
            <x v="37"/>
            <x v="38"/>
            <x v="79"/>
            <x v="92"/>
          </reference>
        </references>
      </pivotArea>
    </format>
    <format dxfId="1290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1"/>
          </reference>
          <reference field="3" count="11">
            <x v="26"/>
            <x v="28"/>
            <x v="31"/>
            <x v="33"/>
            <x v="34"/>
            <x v="35"/>
            <x v="36"/>
            <x v="37"/>
            <x v="38"/>
            <x v="79"/>
            <x v="92"/>
          </reference>
        </references>
      </pivotArea>
    </format>
    <format dxfId="128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"/>
          </reference>
          <reference field="3" count="30">
            <x v="27"/>
            <x v="28"/>
            <x v="29"/>
            <x v="31"/>
            <x v="32"/>
            <x v="33"/>
            <x v="34"/>
            <x v="35"/>
            <x v="36"/>
            <x v="37"/>
            <x v="38"/>
            <x v="39"/>
            <x v="41"/>
            <x v="42"/>
            <x v="43"/>
            <x v="44"/>
            <x v="46"/>
            <x v="48"/>
            <x v="49"/>
            <x v="50"/>
            <x v="51"/>
            <x v="58"/>
            <x v="60"/>
            <x v="61"/>
            <x v="62"/>
            <x v="70"/>
            <x v="79"/>
            <x v="81"/>
            <x v="91"/>
            <x v="92"/>
          </reference>
        </references>
      </pivotArea>
    </format>
    <format dxfId="128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"/>
          </reference>
          <reference field="3" count="50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3"/>
            <x v="54"/>
            <x v="55"/>
            <x v="56"/>
            <x v="58"/>
            <x v="59"/>
            <x v="60"/>
            <x v="61"/>
            <x v="62"/>
            <x v="63"/>
            <x v="65"/>
            <x v="66"/>
            <x v="67"/>
            <x v="69"/>
            <x v="70"/>
            <x v="71"/>
            <x v="72"/>
            <x v="75"/>
            <x v="76"/>
            <x v="77"/>
            <x v="78"/>
            <x v="79"/>
            <x v="80"/>
            <x v="81"/>
            <x v="84"/>
            <x v="85"/>
          </reference>
        </references>
      </pivotArea>
    </format>
    <format dxfId="128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"/>
          </reference>
          <reference field="3" count="6">
            <x v="86"/>
            <x v="88"/>
            <x v="89"/>
            <x v="91"/>
            <x v="92"/>
            <x v="95"/>
          </reference>
        </references>
      </pivotArea>
    </format>
    <format dxfId="128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"/>
          </reference>
          <reference field="3" count="27">
            <x v="27"/>
            <x v="28"/>
            <x v="29"/>
            <x v="31"/>
            <x v="32"/>
            <x v="33"/>
            <x v="34"/>
            <x v="35"/>
            <x v="36"/>
            <x v="37"/>
            <x v="38"/>
            <x v="39"/>
            <x v="40"/>
            <x v="44"/>
            <x v="48"/>
            <x v="49"/>
            <x v="51"/>
            <x v="61"/>
            <x v="70"/>
            <x v="72"/>
            <x v="74"/>
            <x v="79"/>
            <x v="81"/>
            <x v="90"/>
            <x v="91"/>
            <x v="92"/>
            <x v="97"/>
          </reference>
        </references>
      </pivotArea>
    </format>
    <format dxfId="128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5"/>
          </reference>
          <reference field="3" count="2">
            <x v="40"/>
            <x v="67"/>
          </reference>
        </references>
      </pivotArea>
    </format>
    <format dxfId="128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6"/>
          </reference>
          <reference field="3" count="5">
            <x v="41"/>
            <x v="42"/>
            <x v="62"/>
            <x v="70"/>
            <x v="87"/>
          </reference>
        </references>
      </pivotArea>
    </format>
    <format dxfId="128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7"/>
          </reference>
          <reference field="3" count="8">
            <x v="41"/>
            <x v="42"/>
            <x v="49"/>
            <x v="50"/>
            <x v="61"/>
            <x v="62"/>
            <x v="70"/>
            <x v="84"/>
          </reference>
        </references>
      </pivotArea>
    </format>
    <format dxfId="128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8"/>
          </reference>
          <reference field="3" count="8">
            <x v="41"/>
            <x v="42"/>
            <x v="49"/>
            <x v="57"/>
            <x v="62"/>
            <x v="70"/>
            <x v="84"/>
            <x v="87"/>
          </reference>
        </references>
      </pivotArea>
    </format>
    <format dxfId="128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9"/>
          </reference>
          <reference field="3" count="3">
            <x v="48"/>
            <x v="49"/>
            <x v="70"/>
          </reference>
        </references>
      </pivotArea>
    </format>
    <format dxfId="128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0"/>
          </reference>
          <reference field="3" count="8">
            <x v="48"/>
            <x v="49"/>
            <x v="54"/>
            <x v="61"/>
            <x v="70"/>
            <x v="96"/>
            <x v="98"/>
            <x v="99"/>
          </reference>
        </references>
      </pivotArea>
    </format>
    <format dxfId="127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1"/>
          </reference>
          <reference field="3" count="7">
            <x v="49"/>
            <x v="58"/>
            <x v="62"/>
            <x v="71"/>
            <x v="97"/>
            <x v="99"/>
            <x v="100"/>
          </reference>
        </references>
      </pivotArea>
    </format>
    <format dxfId="127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2"/>
          </reference>
          <reference field="3" count="4">
            <x v="49"/>
            <x v="61"/>
            <x v="70"/>
            <x v="99"/>
          </reference>
        </references>
      </pivotArea>
    </format>
    <format dxfId="127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3"/>
          </reference>
          <reference field="3" count="3">
            <x v="49"/>
            <x v="62"/>
            <x v="64"/>
          </reference>
        </references>
      </pivotArea>
    </format>
    <format dxfId="127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4"/>
          </reference>
          <reference field="3" count="5">
            <x v="49"/>
            <x v="52"/>
            <x v="55"/>
            <x v="58"/>
            <x v="68"/>
          </reference>
        </references>
      </pivotArea>
    </format>
    <format dxfId="127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5"/>
          </reference>
          <reference field="3" count="2">
            <x v="49"/>
            <x v="91"/>
          </reference>
        </references>
      </pivotArea>
    </format>
    <format dxfId="127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6"/>
          </reference>
          <reference field="3" count="3">
            <x v="62"/>
            <x v="76"/>
            <x v="82"/>
          </reference>
        </references>
      </pivotArea>
    </format>
    <format dxfId="127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8"/>
          </reference>
          <reference field="3" count="1">
            <x v="70"/>
          </reference>
        </references>
      </pivotArea>
    </format>
    <format dxfId="127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0"/>
          </reference>
          <reference field="3" count="1">
            <x v="87"/>
          </reference>
        </references>
      </pivotArea>
    </format>
    <format dxfId="127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1"/>
          </reference>
          <reference field="3" count="1">
            <x v="93"/>
          </reference>
        </references>
      </pivotArea>
    </format>
    <format dxfId="127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2"/>
          </reference>
          <reference field="3" count="1">
            <x v="91"/>
          </reference>
        </references>
      </pivotArea>
    </format>
    <format dxfId="126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3"/>
          </reference>
          <reference field="3" count="2">
            <x v="94"/>
            <x v="102"/>
          </reference>
        </references>
      </pivotArea>
    </format>
    <format dxfId="126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4"/>
          </reference>
          <reference field="3" count="1">
            <x v="99"/>
          </reference>
        </references>
      </pivotArea>
    </format>
    <format dxfId="126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6"/>
          </reference>
          <reference field="3" count="1">
            <x v="101"/>
          </reference>
        </references>
      </pivotArea>
    </format>
    <format dxfId="1266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"/>
          </reference>
          <reference field="3" count="2">
            <x v="97"/>
            <x v="100"/>
          </reference>
        </references>
      </pivotArea>
    </format>
    <format dxfId="1265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"/>
          </reference>
          <reference field="3" count="2">
            <x v="98"/>
            <x v="100"/>
          </reference>
        </references>
      </pivotArea>
    </format>
    <format dxfId="1264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0"/>
          </reference>
          <reference field="3" count="1">
            <x v="97"/>
          </reference>
        </references>
      </pivotArea>
    </format>
    <format dxfId="1263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1"/>
          </reference>
          <reference field="3" count="2">
            <x v="99"/>
            <x v="100"/>
          </reference>
        </references>
      </pivotArea>
    </format>
    <format dxfId="1262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4"/>
          </reference>
          <reference field="3" count="1">
            <x v="98"/>
          </reference>
        </references>
      </pivotArea>
    </format>
    <format dxfId="1261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"/>
          </reference>
          <reference field="3" count="1">
            <x v="100"/>
          </reference>
        </references>
      </pivotArea>
    </format>
    <format dxfId="126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2"/>
          </reference>
          <reference field="3" count="1">
            <x v="99"/>
          </reference>
        </references>
      </pivotArea>
    </format>
    <format dxfId="125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3"/>
          </reference>
          <reference field="3" count="1">
            <x v="100"/>
          </reference>
        </references>
      </pivotArea>
    </format>
    <format dxfId="125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3"/>
          </reference>
          <reference field="3" count="1">
            <x v="52"/>
          </reference>
        </references>
      </pivotArea>
    </format>
    <format dxfId="125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41"/>
          </reference>
          <reference field="11" count="1">
            <x v="18"/>
          </reference>
        </references>
      </pivotArea>
    </format>
    <format dxfId="125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47"/>
          </reference>
          <reference field="11" count="1">
            <x v="134"/>
          </reference>
        </references>
      </pivotArea>
    </format>
    <format dxfId="125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48"/>
          </reference>
          <reference field="11" count="1">
            <x v="89"/>
          </reference>
        </references>
      </pivotArea>
    </format>
    <format dxfId="125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49"/>
          </reference>
          <reference field="11" count="1">
            <x v="131"/>
          </reference>
        </references>
      </pivotArea>
    </format>
    <format dxfId="125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50"/>
          </reference>
          <reference field="11" count="1">
            <x v="28"/>
          </reference>
        </references>
      </pivotArea>
    </format>
    <format dxfId="125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60"/>
          </reference>
          <reference field="11" count="1">
            <x v="111"/>
          </reference>
        </references>
      </pivotArea>
    </format>
    <format dxfId="125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125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29"/>
          </reference>
          <reference field="11" count="3">
            <x v="57"/>
            <x v="58"/>
            <x v="60"/>
          </reference>
        </references>
      </pivotArea>
    </format>
    <format dxfId="124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1"/>
          </reference>
          <reference field="11" count="1">
            <x v="73"/>
          </reference>
        </references>
      </pivotArea>
    </format>
    <format dxfId="124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124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4"/>
          </reference>
          <reference field="11" count="1">
            <x v="76"/>
          </reference>
        </references>
      </pivotArea>
    </format>
    <format dxfId="124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124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124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124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124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1"/>
          </reference>
          <reference field="11" count="1">
            <x v="20"/>
          </reference>
        </references>
      </pivotArea>
    </format>
    <format dxfId="124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6"/>
          </reference>
          <reference field="11" count="1">
            <x v="25"/>
          </reference>
        </references>
      </pivotArea>
    </format>
    <format dxfId="124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7"/>
          </reference>
          <reference field="11" count="1">
            <x v="135"/>
          </reference>
        </references>
      </pivotArea>
    </format>
    <format dxfId="123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9"/>
          </reference>
          <reference field="11" count="2">
            <x v="132"/>
            <x v="133"/>
          </reference>
        </references>
      </pivotArea>
    </format>
    <format dxfId="123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123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81"/>
          </reference>
          <reference field="11" count="1">
            <x v="62"/>
          </reference>
        </references>
      </pivotArea>
    </format>
    <format dxfId="123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84"/>
          </reference>
          <reference field="11" count="1">
            <x v="0"/>
          </reference>
        </references>
      </pivotArea>
    </format>
    <format dxfId="123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86"/>
          </reference>
          <reference field="11" count="1">
            <x v="8"/>
          </reference>
        </references>
      </pivotArea>
    </format>
    <format dxfId="123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52"/>
          </reference>
          <reference field="11" count="1">
            <x v="85"/>
          </reference>
        </references>
      </pivotArea>
    </format>
    <format dxfId="123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29"/>
          </reference>
          <reference field="11" count="1">
            <x v="59"/>
          </reference>
        </references>
      </pivotArea>
    </format>
    <format dxfId="123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31"/>
          </reference>
          <reference field="11" count="1">
            <x v="72"/>
          </reference>
        </references>
      </pivotArea>
    </format>
    <format dxfId="123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32"/>
          </reference>
          <reference field="11" count="1">
            <x v="70"/>
          </reference>
        </references>
      </pivotArea>
    </format>
    <format dxfId="123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33"/>
          </reference>
          <reference field="11" count="1">
            <x v="75"/>
          </reference>
        </references>
      </pivotArea>
    </format>
    <format dxfId="122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34"/>
          </reference>
          <reference field="11" count="1">
            <x v="78"/>
          </reference>
        </references>
      </pivotArea>
    </format>
    <format dxfId="122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35"/>
          </reference>
          <reference field="11" count="1">
            <x v="80"/>
          </reference>
        </references>
      </pivotArea>
    </format>
    <format dxfId="122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36"/>
          </reference>
          <reference field="11" count="1">
            <x v="37"/>
          </reference>
        </references>
      </pivotArea>
    </format>
    <format dxfId="122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37"/>
          </reference>
          <reference field="11" count="1">
            <x v="41"/>
          </reference>
        </references>
      </pivotArea>
    </format>
    <format dxfId="122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38"/>
          </reference>
          <reference field="11" count="1">
            <x v="39"/>
          </reference>
        </references>
      </pivotArea>
    </format>
    <format dxfId="122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43"/>
          </reference>
          <reference field="11" count="1">
            <x v="83"/>
          </reference>
        </references>
      </pivotArea>
    </format>
    <format dxfId="122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44"/>
          </reference>
          <reference field="11" count="1">
            <x v="31"/>
          </reference>
        </references>
      </pivotArea>
    </format>
    <format dxfId="122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45"/>
          </reference>
          <reference field="11" count="1">
            <x v="123"/>
          </reference>
        </references>
      </pivotArea>
    </format>
    <format dxfId="122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49"/>
          </reference>
          <reference field="11" count="1">
            <x v="130"/>
          </reference>
        </references>
      </pivotArea>
    </format>
    <format dxfId="122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55"/>
          </reference>
          <reference field="11" count="1">
            <x v="107"/>
          </reference>
        </references>
      </pivotArea>
    </format>
    <format dxfId="121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77"/>
          </reference>
          <reference field="11" count="1">
            <x v="116"/>
          </reference>
        </references>
      </pivotArea>
    </format>
    <format dxfId="121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80"/>
          </reference>
          <reference field="11" count="1">
            <x v="101"/>
          </reference>
        </references>
      </pivotArea>
    </format>
    <format dxfId="121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81"/>
          </reference>
          <reference field="11" count="1">
            <x v="61"/>
          </reference>
        </references>
      </pivotArea>
    </format>
    <format dxfId="121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6"/>
          </reference>
          <reference field="3" count="1" selected="0">
            <x v="41"/>
          </reference>
          <reference field="11" count="1">
            <x v="19"/>
          </reference>
        </references>
      </pivotArea>
    </format>
    <format dxfId="121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3"/>
          </reference>
          <reference field="3" count="1" selected="0">
            <x v="64"/>
          </reference>
          <reference field="11" count="1">
            <x v="50"/>
          </reference>
        </references>
      </pivotArea>
    </format>
    <format dxfId="121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7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121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9"/>
          </reference>
          <reference field="3" count="1" selected="0">
            <x v="72"/>
          </reference>
          <reference field="11" count="1">
            <x v="44"/>
          </reference>
        </references>
      </pivotArea>
    </format>
    <format dxfId="121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9"/>
          </reference>
          <reference field="3" count="1" selected="0">
            <x v="73"/>
          </reference>
          <reference field="11" count="1">
            <x v="45"/>
          </reference>
        </references>
      </pivotArea>
    </format>
    <format dxfId="1211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1210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"/>
          </reference>
          <reference field="3" count="1" selected="0">
            <x v="83"/>
          </reference>
          <reference field="11" count="1">
            <x v="125"/>
          </reference>
        </references>
      </pivotArea>
    </format>
    <format dxfId="1209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3"/>
          </reference>
          <reference field="3" count="1" selected="0">
            <x v="83"/>
          </reference>
          <reference field="11" count="1">
            <x v="126"/>
          </reference>
        </references>
      </pivotArea>
    </format>
    <format dxfId="120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"/>
          </reference>
          <reference field="3" count="1" selected="0">
            <x v="26"/>
          </reference>
          <reference field="11" count="1">
            <x v="122"/>
          </reference>
        </references>
      </pivotArea>
    </format>
    <format dxfId="1207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"/>
          </reference>
          <reference field="3" count="1" selected="0">
            <x v="28"/>
          </reference>
          <reference field="11" count="1">
            <x v="64"/>
          </reference>
        </references>
      </pivotArea>
    </format>
    <format dxfId="1206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"/>
          </reference>
          <reference field="3" count="1" selected="0">
            <x v="31"/>
          </reference>
          <reference field="11" count="1">
            <x v="71"/>
          </reference>
        </references>
      </pivotArea>
    </format>
    <format dxfId="1205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1204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"/>
          </reference>
          <reference field="3" count="1" selected="0">
            <x v="34"/>
          </reference>
          <reference field="11" count="1">
            <x v="77"/>
          </reference>
        </references>
      </pivotArea>
    </format>
    <format dxfId="1203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1202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1201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1200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1199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"/>
          </reference>
          <reference field="3" count="1" selected="0">
            <x v="79"/>
          </reference>
          <reference field="11" count="1">
            <x v="90"/>
          </reference>
        </references>
      </pivotArea>
    </format>
    <format dxfId="119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"/>
          </reference>
          <reference field="3" count="1" selected="0">
            <x v="92"/>
          </reference>
          <reference field="11" count="1">
            <x v="4"/>
          </reference>
        </references>
      </pivotArea>
    </format>
    <format dxfId="1197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"/>
          </reference>
          <reference field="3" count="1" selected="0">
            <x v="26"/>
          </reference>
          <reference field="11" count="1">
            <x v="122"/>
          </reference>
        </references>
      </pivotArea>
    </format>
    <format dxfId="119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"/>
          </reference>
          <reference field="3" count="1" selected="0">
            <x v="28"/>
          </reference>
          <reference field="11" count="1">
            <x v="64"/>
          </reference>
        </references>
      </pivotArea>
    </format>
    <format dxfId="1195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"/>
          </reference>
          <reference field="3" count="1" selected="0">
            <x v="31"/>
          </reference>
          <reference field="11" count="1">
            <x v="71"/>
          </reference>
        </references>
      </pivotArea>
    </format>
    <format dxfId="1194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1193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"/>
          </reference>
          <reference field="3" count="1" selected="0">
            <x v="34"/>
          </reference>
          <reference field="11" count="1">
            <x v="77"/>
          </reference>
        </references>
      </pivotArea>
    </format>
    <format dxfId="1192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1191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1190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1189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1188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"/>
          </reference>
          <reference field="3" count="1" selected="0">
            <x v="79"/>
          </reference>
          <reference field="11" count="1">
            <x v="90"/>
          </reference>
        </references>
      </pivotArea>
    </format>
    <format dxfId="1187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"/>
          </reference>
          <reference field="3" count="1" selected="0">
            <x v="92"/>
          </reference>
          <reference field="11" count="1">
            <x v="4"/>
          </reference>
        </references>
      </pivotArea>
    </format>
    <format dxfId="118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27"/>
          </reference>
          <reference field="11" count="1">
            <x v="122"/>
          </reference>
        </references>
      </pivotArea>
    </format>
    <format dxfId="118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28"/>
          </reference>
          <reference field="11" count="1">
            <x v="64"/>
          </reference>
        </references>
      </pivotArea>
    </format>
    <format dxfId="118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29"/>
          </reference>
          <reference field="11" count="1">
            <x v="55"/>
          </reference>
        </references>
      </pivotArea>
    </format>
    <format dxfId="118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1"/>
          </reference>
          <reference field="11" count="1">
            <x v="71"/>
          </reference>
        </references>
      </pivotArea>
    </format>
    <format dxfId="118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2"/>
          </reference>
          <reference field="11" count="1">
            <x v="70"/>
          </reference>
        </references>
      </pivotArea>
    </format>
    <format dxfId="118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118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4"/>
          </reference>
          <reference field="11" count="1">
            <x v="77"/>
          </reference>
        </references>
      </pivotArea>
    </format>
    <format dxfId="117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117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117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117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117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9"/>
          </reference>
          <reference field="11" count="1">
            <x v="93"/>
          </reference>
        </references>
      </pivotArea>
    </format>
    <format dxfId="117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1"/>
          </reference>
          <reference field="11" count="1">
            <x v="17"/>
          </reference>
        </references>
      </pivotArea>
    </format>
    <format dxfId="117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2"/>
          </reference>
          <reference field="11" count="1">
            <x v="124"/>
          </reference>
        </references>
      </pivotArea>
    </format>
    <format dxfId="117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3"/>
          </reference>
          <reference field="11" count="1">
            <x v="82"/>
          </reference>
        </references>
      </pivotArea>
    </format>
    <format dxfId="117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4"/>
          </reference>
          <reference field="11" count="1">
            <x v="30"/>
          </reference>
        </references>
      </pivotArea>
    </format>
    <format dxfId="117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6"/>
          </reference>
          <reference field="11" count="1">
            <x v="26"/>
          </reference>
        </references>
      </pivotArea>
    </format>
    <format dxfId="116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8"/>
          </reference>
          <reference field="11" count="1">
            <x v="89"/>
          </reference>
        </references>
      </pivotArea>
    </format>
    <format dxfId="116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116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50"/>
          </reference>
          <reference field="11" count="1">
            <x v="29"/>
          </reference>
        </references>
      </pivotArea>
    </format>
    <format dxfId="116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51"/>
          </reference>
          <reference field="11" count="1">
            <x v="86"/>
          </reference>
        </references>
      </pivotArea>
    </format>
    <format dxfId="116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58"/>
          </reference>
          <reference field="11" count="1">
            <x v="87"/>
          </reference>
        </references>
      </pivotArea>
    </format>
    <format dxfId="116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60"/>
          </reference>
          <reference field="11" count="1">
            <x v="111"/>
          </reference>
        </references>
      </pivotArea>
    </format>
    <format dxfId="116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116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116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116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79"/>
          </reference>
          <reference field="11" count="1">
            <x v="90"/>
          </reference>
        </references>
      </pivotArea>
    </format>
    <format dxfId="115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81"/>
          </reference>
          <reference field="11" count="1">
            <x v="63"/>
          </reference>
        </references>
      </pivotArea>
    </format>
    <format dxfId="115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115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92"/>
          </reference>
          <reference field="11" count="1">
            <x v="4"/>
          </reference>
        </references>
      </pivotArea>
    </format>
    <format dxfId="115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27"/>
          </reference>
          <reference field="11" count="1">
            <x v="122"/>
          </reference>
        </references>
      </pivotArea>
    </format>
    <format dxfId="115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28"/>
          </reference>
          <reference field="11" count="1">
            <x v="64"/>
          </reference>
        </references>
      </pivotArea>
    </format>
    <format dxfId="115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29"/>
          </reference>
          <reference field="11" count="1">
            <x v="55"/>
          </reference>
        </references>
      </pivotArea>
    </format>
    <format dxfId="115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30"/>
          </reference>
          <reference field="11" count="1">
            <x v="16"/>
          </reference>
        </references>
      </pivotArea>
    </format>
    <format dxfId="115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31"/>
          </reference>
          <reference field="11" count="1">
            <x v="71"/>
          </reference>
        </references>
      </pivotArea>
    </format>
    <format dxfId="115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32"/>
          </reference>
          <reference field="11" count="1">
            <x v="70"/>
          </reference>
        </references>
      </pivotArea>
    </format>
    <format dxfId="115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114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34"/>
          </reference>
          <reference field="11" count="1">
            <x v="77"/>
          </reference>
        </references>
      </pivotArea>
    </format>
    <format dxfId="114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114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114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114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114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39"/>
          </reference>
          <reference field="11" count="1">
            <x v="93"/>
          </reference>
        </references>
      </pivotArea>
    </format>
    <format dxfId="114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40"/>
          </reference>
          <reference field="11" count="1">
            <x v="13"/>
          </reference>
        </references>
      </pivotArea>
    </format>
    <format dxfId="114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41"/>
          </reference>
          <reference field="11" count="1">
            <x v="17"/>
          </reference>
        </references>
      </pivotArea>
    </format>
    <format dxfId="114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42"/>
          </reference>
          <reference field="11" count="1">
            <x v="124"/>
          </reference>
        </references>
      </pivotArea>
    </format>
    <format dxfId="114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43"/>
          </reference>
          <reference field="11" count="1">
            <x v="82"/>
          </reference>
        </references>
      </pivotArea>
    </format>
    <format dxfId="113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44"/>
          </reference>
          <reference field="11" count="1">
            <x v="30"/>
          </reference>
        </references>
      </pivotArea>
    </format>
    <format dxfId="113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46"/>
          </reference>
          <reference field="11" count="1">
            <x v="24"/>
          </reference>
        </references>
      </pivotArea>
    </format>
    <format dxfId="113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47"/>
          </reference>
          <reference field="11" count="1">
            <x v="134"/>
          </reference>
        </references>
      </pivotArea>
    </format>
    <format dxfId="113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48"/>
          </reference>
          <reference field="11" count="1">
            <x v="88"/>
          </reference>
        </references>
      </pivotArea>
    </format>
    <format dxfId="113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113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50"/>
          </reference>
          <reference field="11" count="1">
            <x v="29"/>
          </reference>
        </references>
      </pivotArea>
    </format>
    <format dxfId="113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51"/>
          </reference>
          <reference field="11" count="1">
            <x v="86"/>
          </reference>
        </references>
      </pivotArea>
    </format>
    <format dxfId="113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53"/>
          </reference>
          <reference field="11" count="1">
            <x v="113"/>
          </reference>
        </references>
      </pivotArea>
    </format>
    <format dxfId="113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54"/>
          </reference>
          <reference field="11" count="1">
            <x v="66"/>
          </reference>
        </references>
      </pivotArea>
    </format>
    <format dxfId="113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55"/>
          </reference>
          <reference field="11" count="1">
            <x v="106"/>
          </reference>
        </references>
      </pivotArea>
    </format>
    <format dxfId="112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56"/>
          </reference>
          <reference field="11" count="1">
            <x v="34"/>
          </reference>
        </references>
      </pivotArea>
    </format>
    <format dxfId="112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58"/>
          </reference>
          <reference field="11" count="1">
            <x v="87"/>
          </reference>
        </references>
      </pivotArea>
    </format>
    <format dxfId="112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59"/>
          </reference>
          <reference field="11" count="1">
            <x v="27"/>
          </reference>
        </references>
      </pivotArea>
    </format>
    <format dxfId="112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60"/>
          </reference>
          <reference field="11" count="1">
            <x v="111"/>
          </reference>
        </references>
      </pivotArea>
    </format>
    <format dxfId="112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112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112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63"/>
          </reference>
          <reference field="11" count="1">
            <x v="109"/>
          </reference>
        </references>
      </pivotArea>
    </format>
    <format dxfId="112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65"/>
          </reference>
          <reference field="11" count="1">
            <x v="48"/>
          </reference>
        </references>
      </pivotArea>
    </format>
    <format dxfId="112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66"/>
          </reference>
          <reference field="11" count="1">
            <x v="49"/>
          </reference>
        </references>
      </pivotArea>
    </format>
    <format dxfId="112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67"/>
          </reference>
          <reference field="11" count="1">
            <x v="117"/>
          </reference>
        </references>
      </pivotArea>
    </format>
    <format dxfId="111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69"/>
          </reference>
          <reference field="11" count="1">
            <x v="96"/>
          </reference>
        </references>
      </pivotArea>
    </format>
    <format dxfId="111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111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71"/>
          </reference>
          <reference field="11" count="2">
            <x v="119"/>
            <x v="120"/>
          </reference>
        </references>
      </pivotArea>
    </format>
    <format dxfId="111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72"/>
          </reference>
          <reference field="11" count="1">
            <x v="46"/>
          </reference>
        </references>
      </pivotArea>
    </format>
    <format dxfId="111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75"/>
          </reference>
          <reference field="11" count="1">
            <x v="121"/>
          </reference>
        </references>
      </pivotArea>
    </format>
    <format dxfId="111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76"/>
          </reference>
          <reference field="11" count="1">
            <x v="81"/>
          </reference>
        </references>
      </pivotArea>
    </format>
    <format dxfId="111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77"/>
          </reference>
          <reference field="11" count="1">
            <x v="115"/>
          </reference>
        </references>
      </pivotArea>
    </format>
    <format dxfId="111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78"/>
          </reference>
          <reference field="11" count="1">
            <x v="69"/>
          </reference>
        </references>
      </pivotArea>
    </format>
    <format dxfId="111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79"/>
          </reference>
          <reference field="11" count="1">
            <x v="90"/>
          </reference>
        </references>
      </pivotArea>
    </format>
    <format dxfId="111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80"/>
          </reference>
          <reference field="11" count="1">
            <x v="56"/>
          </reference>
        </references>
      </pivotArea>
    </format>
    <format dxfId="110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81"/>
          </reference>
          <reference field="11" count="1">
            <x v="63"/>
          </reference>
        </references>
      </pivotArea>
    </format>
    <format dxfId="110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84"/>
          </reference>
          <reference field="11" count="1">
            <x v="11"/>
          </reference>
        </references>
      </pivotArea>
    </format>
    <format dxfId="110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85"/>
          </reference>
          <reference field="11" count="1">
            <x v="7"/>
          </reference>
        </references>
      </pivotArea>
    </format>
    <format dxfId="110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86"/>
          </reference>
          <reference field="11" count="1">
            <x v="8"/>
          </reference>
        </references>
      </pivotArea>
    </format>
    <format dxfId="110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88"/>
          </reference>
          <reference field="11" count="1">
            <x v="2"/>
          </reference>
        </references>
      </pivotArea>
    </format>
    <format dxfId="110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89"/>
          </reference>
          <reference field="11" count="1">
            <x v="6"/>
          </reference>
        </references>
      </pivotArea>
    </format>
    <format dxfId="110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91"/>
          </reference>
          <reference field="11" count="1">
            <x v="22"/>
          </reference>
        </references>
      </pivotArea>
    </format>
    <format dxfId="110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92"/>
          </reference>
          <reference field="11" count="1">
            <x v="4"/>
          </reference>
        </references>
      </pivotArea>
    </format>
    <format dxfId="110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95"/>
          </reference>
          <reference field="11" count="1">
            <x v="54"/>
          </reference>
        </references>
      </pivotArea>
    </format>
    <format dxfId="110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27"/>
          </reference>
          <reference field="11" count="1">
            <x v="122"/>
          </reference>
        </references>
      </pivotArea>
    </format>
    <format dxfId="109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28"/>
          </reference>
          <reference field="11" count="1">
            <x v="64"/>
          </reference>
        </references>
      </pivotArea>
    </format>
    <format dxfId="109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29"/>
          </reference>
          <reference field="11" count="1">
            <x v="55"/>
          </reference>
        </references>
      </pivotArea>
    </format>
    <format dxfId="109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31"/>
          </reference>
          <reference field="11" count="1">
            <x v="71"/>
          </reference>
        </references>
      </pivotArea>
    </format>
    <format dxfId="109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32"/>
          </reference>
          <reference field="11" count="1">
            <x v="70"/>
          </reference>
        </references>
      </pivotArea>
    </format>
    <format dxfId="109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109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34"/>
          </reference>
          <reference field="11" count="1">
            <x v="77"/>
          </reference>
        </references>
      </pivotArea>
    </format>
    <format dxfId="109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109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109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109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108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39"/>
          </reference>
          <reference field="11" count="1">
            <x v="93"/>
          </reference>
        </references>
      </pivotArea>
    </format>
    <format dxfId="108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40"/>
          </reference>
          <reference field="11" count="1">
            <x v="13"/>
          </reference>
        </references>
      </pivotArea>
    </format>
    <format dxfId="108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44"/>
          </reference>
          <reference field="11" count="1">
            <x v="32"/>
          </reference>
        </references>
      </pivotArea>
    </format>
    <format dxfId="108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48"/>
          </reference>
          <reference field="11" count="1">
            <x v="89"/>
          </reference>
        </references>
      </pivotArea>
    </format>
    <format dxfId="108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108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51"/>
          </reference>
          <reference field="11" count="1">
            <x v="86"/>
          </reference>
        </references>
      </pivotArea>
    </format>
    <format dxfId="108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108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108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72"/>
          </reference>
          <reference field="11" count="1">
            <x v="43"/>
          </reference>
        </references>
      </pivotArea>
    </format>
    <format dxfId="108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74"/>
          </reference>
          <reference field="11" count="1">
            <x v="42"/>
          </reference>
        </references>
      </pivotArea>
    </format>
    <format dxfId="107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79"/>
          </reference>
          <reference field="11" count="1">
            <x v="90"/>
          </reference>
        </references>
      </pivotArea>
    </format>
    <format dxfId="107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81"/>
          </reference>
          <reference field="11" count="1">
            <x v="63"/>
          </reference>
        </references>
      </pivotArea>
    </format>
    <format dxfId="107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90"/>
          </reference>
          <reference field="11" count="1">
            <x v="5"/>
          </reference>
        </references>
      </pivotArea>
    </format>
    <format dxfId="107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91"/>
          </reference>
          <reference field="11" count="1">
            <x v="21"/>
          </reference>
        </references>
      </pivotArea>
    </format>
    <format dxfId="107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92"/>
          </reference>
          <reference field="11" count="1">
            <x v="4"/>
          </reference>
        </references>
      </pivotArea>
    </format>
    <format dxfId="107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97"/>
          </reference>
          <reference field="11" count="1">
            <x v="53"/>
          </reference>
        </references>
      </pivotArea>
    </format>
    <format dxfId="107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"/>
          </reference>
          <reference field="3" count="1" selected="0">
            <x v="40"/>
          </reference>
          <reference field="11" count="1">
            <x v="13"/>
          </reference>
        </references>
      </pivotArea>
    </format>
    <format dxfId="107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"/>
          </reference>
          <reference field="3" count="1" selected="0">
            <x v="67"/>
          </reference>
          <reference field="11" count="1">
            <x v="117"/>
          </reference>
        </references>
      </pivotArea>
    </format>
    <format dxfId="107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6"/>
          </reference>
          <reference field="3" count="1" selected="0">
            <x v="41"/>
          </reference>
          <reference field="11" count="1">
            <x v="17"/>
          </reference>
        </references>
      </pivotArea>
    </format>
    <format dxfId="107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6"/>
          </reference>
          <reference field="3" count="1" selected="0">
            <x v="42"/>
          </reference>
          <reference field="11" count="1">
            <x v="124"/>
          </reference>
        </references>
      </pivotArea>
    </format>
    <format dxfId="106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6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106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6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106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6"/>
          </reference>
          <reference field="3" count="1" selected="0">
            <x v="87"/>
          </reference>
          <reference field="11" count="1">
            <x v="9"/>
          </reference>
        </references>
      </pivotArea>
    </format>
    <format dxfId="106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41"/>
          </reference>
          <reference field="11" count="1">
            <x v="17"/>
          </reference>
        </references>
      </pivotArea>
    </format>
    <format dxfId="106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42"/>
          </reference>
          <reference field="11" count="1">
            <x v="124"/>
          </reference>
        </references>
      </pivotArea>
    </format>
    <format dxfId="106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106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50"/>
          </reference>
          <reference field="11" count="1">
            <x v="29"/>
          </reference>
        </references>
      </pivotArea>
    </format>
    <format dxfId="106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106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106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105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84"/>
          </reference>
          <reference field="11" count="1">
            <x v="12"/>
          </reference>
        </references>
      </pivotArea>
    </format>
    <format dxfId="105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8"/>
          </reference>
          <reference field="3" count="1" selected="0">
            <x v="41"/>
          </reference>
          <reference field="11" count="1">
            <x v="17"/>
          </reference>
        </references>
      </pivotArea>
    </format>
    <format dxfId="105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8"/>
          </reference>
          <reference field="3" count="1" selected="0">
            <x v="42"/>
          </reference>
          <reference field="11" count="1">
            <x v="124"/>
          </reference>
        </references>
      </pivotArea>
    </format>
    <format dxfId="105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8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105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8"/>
          </reference>
          <reference field="3" count="1" selected="0">
            <x v="57"/>
          </reference>
          <reference field="11" count="1">
            <x v="112"/>
          </reference>
        </references>
      </pivotArea>
    </format>
    <format dxfId="105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8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105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8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105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8"/>
          </reference>
          <reference field="3" count="1" selected="0">
            <x v="84"/>
          </reference>
          <reference field="11" count="2">
            <x v="11"/>
            <x v="94"/>
          </reference>
        </references>
      </pivotArea>
    </format>
    <format dxfId="105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8"/>
          </reference>
          <reference field="3" count="1" selected="0">
            <x v="87"/>
          </reference>
          <reference field="11" count="1">
            <x v="10"/>
          </reference>
        </references>
      </pivotArea>
    </format>
    <format dxfId="105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9"/>
          </reference>
          <reference field="3" count="1" selected="0">
            <x v="48"/>
          </reference>
          <reference field="11" count="1">
            <x v="89"/>
          </reference>
        </references>
      </pivotArea>
    </format>
    <format dxfId="104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9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104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9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104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48"/>
          </reference>
          <reference field="11" count="1">
            <x v="89"/>
          </reference>
        </references>
      </pivotArea>
    </format>
    <format dxfId="104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104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54"/>
          </reference>
          <reference field="11" count="1">
            <x v="67"/>
          </reference>
        </references>
      </pivotArea>
    </format>
    <format dxfId="104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104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70"/>
          </reference>
          <reference field="11" count="2">
            <x v="127"/>
            <x v="128"/>
          </reference>
        </references>
      </pivotArea>
    </format>
    <format dxfId="104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96"/>
          </reference>
          <reference field="11" count="1">
            <x v="65"/>
          </reference>
        </references>
      </pivotArea>
    </format>
    <format dxfId="104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98"/>
          </reference>
          <reference field="11" count="1">
            <x v="92"/>
          </reference>
        </references>
      </pivotArea>
    </format>
    <format dxfId="104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99"/>
          </reference>
          <reference field="11" count="1">
            <x v="100"/>
          </reference>
        </references>
      </pivotArea>
    </format>
    <format dxfId="103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103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58"/>
          </reference>
          <reference field="11" count="1">
            <x v="87"/>
          </reference>
        </references>
      </pivotArea>
    </format>
    <format dxfId="103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103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71"/>
          </reference>
          <reference field="11" count="1">
            <x v="118"/>
          </reference>
        </references>
      </pivotArea>
    </format>
    <format dxfId="103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97"/>
          </reference>
          <reference field="11" count="1">
            <x v="53"/>
          </reference>
        </references>
      </pivotArea>
    </format>
    <format dxfId="103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99"/>
          </reference>
          <reference field="11" count="1">
            <x v="97"/>
          </reference>
        </references>
      </pivotArea>
    </format>
    <format dxfId="103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100"/>
          </reference>
          <reference field="11" count="1">
            <x v="102"/>
          </reference>
        </references>
      </pivotArea>
    </format>
    <format dxfId="103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2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103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2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103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2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102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2"/>
          </reference>
          <reference field="3" count="1" selected="0">
            <x v="99"/>
          </reference>
          <reference field="11" count="1">
            <x v="97"/>
          </reference>
        </references>
      </pivotArea>
    </format>
    <format dxfId="102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3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102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3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102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3"/>
          </reference>
          <reference field="3" count="1" selected="0">
            <x v="64"/>
          </reference>
          <reference field="11" count="1">
            <x v="47"/>
          </reference>
        </references>
      </pivotArea>
    </format>
    <format dxfId="102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4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102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4"/>
          </reference>
          <reference field="3" count="1" selected="0">
            <x v="52"/>
          </reference>
          <reference field="11" count="1">
            <x v="84"/>
          </reference>
        </references>
      </pivotArea>
    </format>
    <format dxfId="102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4"/>
          </reference>
          <reference field="3" count="1" selected="0">
            <x v="55"/>
          </reference>
          <reference field="11" count="1">
            <x v="106"/>
          </reference>
        </references>
      </pivotArea>
    </format>
    <format dxfId="102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4"/>
          </reference>
          <reference field="3" count="1" selected="0">
            <x v="58"/>
          </reference>
          <reference field="11" count="1">
            <x v="87"/>
          </reference>
        </references>
      </pivotArea>
    </format>
    <format dxfId="102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4"/>
          </reference>
          <reference field="3" count="1" selected="0">
            <x v="68"/>
          </reference>
          <reference field="11" count="1">
            <x v="33"/>
          </reference>
        </references>
      </pivotArea>
    </format>
    <format dxfId="102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5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101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5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101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6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101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6"/>
          </reference>
          <reference field="3" count="1" selected="0">
            <x v="76"/>
          </reference>
          <reference field="11" count="1">
            <x v="81"/>
          </reference>
        </references>
      </pivotArea>
    </format>
    <format dxfId="101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6"/>
          </reference>
          <reference field="3" count="1" selected="0">
            <x v="82"/>
          </reference>
          <reference field="11" count="1">
            <x v="14"/>
          </reference>
        </references>
      </pivotArea>
    </format>
    <format dxfId="101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8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101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87"/>
          </reference>
          <reference field="11" count="1">
            <x v="9"/>
          </reference>
        </references>
      </pivotArea>
    </format>
    <format dxfId="101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87"/>
          </reference>
          <reference field="11" count="1">
            <x v="9"/>
          </reference>
        </references>
      </pivotArea>
    </format>
    <format dxfId="101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93"/>
          </reference>
          <reference field="11" count="1">
            <x v="3"/>
          </reference>
        </references>
      </pivotArea>
    </format>
    <format dxfId="101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2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101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94"/>
          </reference>
          <reference field="11" count="1">
            <x v="114"/>
          </reference>
        </references>
      </pivotArea>
    </format>
    <format dxfId="100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102"/>
          </reference>
          <reference field="11" count="1">
            <x v="136"/>
          </reference>
        </references>
      </pivotArea>
    </format>
    <format dxfId="100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4"/>
          </reference>
          <reference field="3" count="1" selected="0">
            <x v="99"/>
          </reference>
          <reference field="11" count="1">
            <x v="23"/>
          </reference>
        </references>
      </pivotArea>
    </format>
    <format dxfId="100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5"/>
          </reference>
          <reference field="3" count="1" selected="0">
            <x v="99"/>
          </reference>
          <reference field="11" count="1">
            <x v="99"/>
          </reference>
        </references>
      </pivotArea>
    </format>
    <format dxfId="100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6"/>
          </reference>
          <reference field="3" count="1" selected="0">
            <x v="101"/>
          </reference>
          <reference field="11" count="1">
            <x v="15"/>
          </reference>
        </references>
      </pivotArea>
    </format>
    <format dxfId="1005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"/>
          </reference>
          <reference field="3" count="1" selected="0">
            <x v="97"/>
          </reference>
          <reference field="11" count="1">
            <x v="68"/>
          </reference>
        </references>
      </pivotArea>
    </format>
    <format dxfId="1004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"/>
          </reference>
          <reference field="3" count="1" selected="0">
            <x v="100"/>
          </reference>
          <reference field="11" count="1">
            <x v="35"/>
          </reference>
        </references>
      </pivotArea>
    </format>
    <format dxfId="1003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2"/>
          </reference>
          <reference field="3" count="1" selected="0">
            <x v="98"/>
          </reference>
          <reference field="11" count="1">
            <x v="92"/>
          </reference>
        </references>
      </pivotArea>
    </format>
    <format dxfId="1002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2"/>
          </reference>
          <reference field="3" count="1" selected="0">
            <x v="100"/>
          </reference>
          <reference field="11" count="1">
            <x v="105"/>
          </reference>
        </references>
      </pivotArea>
    </format>
    <format dxfId="1001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8"/>
          </reference>
          <reference field="3" count="1" selected="0">
            <x v="100"/>
          </reference>
          <reference field="11" count="1">
            <x v="104"/>
          </reference>
        </references>
      </pivotArea>
    </format>
    <format dxfId="1000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0"/>
          </reference>
          <reference field="3" count="1" selected="0">
            <x v="97"/>
          </reference>
          <reference field="11" count="3">
            <x v="51"/>
            <x v="52"/>
            <x v="53"/>
          </reference>
        </references>
      </pivotArea>
    </format>
    <format dxfId="999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1"/>
          </reference>
          <reference field="3" count="1" selected="0">
            <x v="99"/>
          </reference>
          <reference field="11" count="1">
            <x v="98"/>
          </reference>
        </references>
      </pivotArea>
    </format>
    <format dxfId="998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1"/>
          </reference>
          <reference field="3" count="1" selected="0">
            <x v="100"/>
          </reference>
          <reference field="11" count="1">
            <x v="103"/>
          </reference>
        </references>
      </pivotArea>
    </format>
    <format dxfId="997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24"/>
          </reference>
          <reference field="3" count="1" selected="0">
            <x v="98"/>
          </reference>
          <reference field="11" count="1">
            <x v="91"/>
          </reference>
        </references>
      </pivotArea>
    </format>
    <format dxfId="996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25"/>
          </reference>
          <reference field="3" count="1" selected="0">
            <x v="98"/>
          </reference>
          <reference field="11" count="1">
            <x v="95"/>
          </reference>
        </references>
      </pivotArea>
    </format>
    <format dxfId="995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"/>
          </reference>
          <reference field="3" count="1" selected="0">
            <x v="100"/>
          </reference>
          <reference field="11" count="1">
            <x v="103"/>
          </reference>
        </references>
      </pivotArea>
    </format>
    <format dxfId="994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2"/>
          </reference>
          <reference field="3" count="1" selected="0">
            <x v="99"/>
          </reference>
          <reference field="11" count="1">
            <x v="97"/>
          </reference>
        </references>
      </pivotArea>
    </format>
    <format dxfId="993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3"/>
          </reference>
          <reference field="3" count="1" selected="0">
            <x v="100"/>
          </reference>
          <reference field="11" count="1">
            <x v="103"/>
          </reference>
        </references>
      </pivotArea>
    </format>
    <format dxfId="99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3"/>
          </reference>
          <reference field="3" count="1" selected="0">
            <x v="52"/>
          </reference>
          <reference field="11" count="1">
            <x v="84"/>
          </reference>
        </references>
      </pivotArea>
    </format>
    <format dxfId="99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90">
      <pivotArea type="all" dataOnly="0" outline="0" fieldPosition="0"/>
    </format>
    <format dxfId="989">
      <pivotArea outline="0" collapsedLevelsAreSubtotals="1" fieldPosition="0"/>
    </format>
    <format dxfId="988">
      <pivotArea type="origin" dataOnly="0" labelOnly="1" outline="0" fieldPosition="0"/>
    </format>
    <format dxfId="987">
      <pivotArea field="-2" type="button" dataOnly="0" labelOnly="1" outline="0" axis="axisCol" fieldPosition="0"/>
    </format>
    <format dxfId="986">
      <pivotArea type="topRight" dataOnly="0" labelOnly="1" outline="0" fieldPosition="0"/>
    </format>
    <format dxfId="985">
      <pivotArea field="1" type="button" dataOnly="0" labelOnly="1" outline="0" axis="axisRow" fieldPosition="1"/>
    </format>
    <format dxfId="984">
      <pivotArea field="2" type="button" dataOnly="0" labelOnly="1" outline="0" axis="axisRow" fieldPosition="0"/>
    </format>
    <format dxfId="983">
      <pivotArea field="3" type="button" dataOnly="0" labelOnly="1" outline="0" axis="axisRow" fieldPosition="2"/>
    </format>
    <format dxfId="982">
      <pivotArea field="11" type="button" dataOnly="0" labelOnly="1" outline="0" axis="axisRow" fieldPosition="3"/>
    </format>
    <format dxfId="981">
      <pivotArea dataOnly="0" labelOnly="1" outline="0" fieldPosition="0">
        <references count="1">
          <reference field="1" count="0"/>
        </references>
      </pivotArea>
    </format>
    <format dxfId="980">
      <pivotArea dataOnly="0" labelOnly="1" grandRow="1" outline="0" fieldPosition="0"/>
    </format>
    <format dxfId="979">
      <pivotArea dataOnly="0" labelOnly="1" outline="0" fieldPosition="0">
        <references count="2">
          <reference field="1" count="1" selected="0">
            <x v="0"/>
          </reference>
          <reference field="2" count="8">
            <x v="1"/>
            <x v="2"/>
            <x v="3"/>
            <x v="4"/>
            <x v="6"/>
            <x v="13"/>
            <x v="17"/>
            <x v="19"/>
          </reference>
        </references>
      </pivotArea>
    </format>
    <format dxfId="978">
      <pivotArea dataOnly="0" labelOnly="1" outline="0" fieldPosition="0">
        <references count="2">
          <reference field="1" count="1" selected="0">
            <x v="1"/>
          </reference>
          <reference field="2" count="1">
            <x v="2"/>
          </reference>
        </references>
      </pivotArea>
    </format>
    <format dxfId="977">
      <pivotArea dataOnly="0" labelOnly="1" outline="0" fieldPosition="0">
        <references count="2">
          <reference field="1" count="1" selected="0">
            <x v="2"/>
          </reference>
          <reference field="2" count="1">
            <x v="3"/>
          </reference>
        </references>
      </pivotArea>
    </format>
    <format dxfId="976">
      <pivotArea dataOnly="0" labelOnly="1" outline="0" fieldPosition="0">
        <references count="2">
          <reference field="1" count="1" selected="0">
            <x v="4"/>
          </reference>
          <reference field="2" count="1">
            <x v="1"/>
          </reference>
        </references>
      </pivotArea>
    </format>
    <format dxfId="975">
      <pivotArea dataOnly="0" labelOnly="1" outline="0" fieldPosition="0">
        <references count="2">
          <reference field="1" count="1" selected="0">
            <x v="6"/>
          </reference>
          <reference field="2" count="22">
            <x v="2"/>
            <x v="3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8"/>
            <x v="20"/>
            <x v="21"/>
            <x v="22"/>
            <x v="23"/>
            <x v="24"/>
            <x v="25"/>
            <x v="26"/>
          </reference>
        </references>
      </pivotArea>
    </format>
    <format dxfId="974">
      <pivotArea dataOnly="0" labelOnly="1" outline="0" fieldPosition="0">
        <references count="2">
          <reference field="1" count="1" selected="0">
            <x v="7"/>
          </reference>
          <reference field="2" count="7">
            <x v="1"/>
            <x v="2"/>
            <x v="8"/>
            <x v="10"/>
            <x v="11"/>
            <x v="24"/>
            <x v="25"/>
          </reference>
        </references>
      </pivotArea>
    </format>
    <format dxfId="973">
      <pivotArea dataOnly="0" labelOnly="1" outline="0" fieldPosition="0">
        <references count="2">
          <reference field="1" count="1" selected="0">
            <x v="8"/>
          </reference>
          <reference field="2" count="3">
            <x v="1"/>
            <x v="12"/>
            <x v="13"/>
          </reference>
        </references>
      </pivotArea>
    </format>
    <format dxfId="972">
      <pivotArea dataOnly="0" labelOnly="1" outline="0" fieldPosition="0">
        <references count="2">
          <reference field="1" count="1" selected="0">
            <x v="9"/>
          </reference>
          <reference field="2" count="1">
            <x v="3"/>
          </reference>
        </references>
      </pivotArea>
    </format>
    <format dxfId="971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7">
            <x v="41"/>
            <x v="47"/>
            <x v="48"/>
            <x v="49"/>
            <x v="50"/>
            <x v="60"/>
            <x v="70"/>
          </reference>
        </references>
      </pivotArea>
    </format>
    <format dxfId="970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16">
            <x v="29"/>
            <x v="31"/>
            <x v="33"/>
            <x v="34"/>
            <x v="35"/>
            <x v="36"/>
            <x v="37"/>
            <x v="38"/>
            <x v="41"/>
            <x v="46"/>
            <x v="47"/>
            <x v="49"/>
            <x v="62"/>
            <x v="81"/>
            <x v="84"/>
            <x v="86"/>
          </reference>
        </references>
      </pivotArea>
    </format>
    <format dxfId="969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1">
            <x v="52"/>
          </reference>
        </references>
      </pivotArea>
    </format>
    <format dxfId="968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17">
            <x v="29"/>
            <x v="31"/>
            <x v="32"/>
            <x v="33"/>
            <x v="34"/>
            <x v="35"/>
            <x v="36"/>
            <x v="37"/>
            <x v="38"/>
            <x v="43"/>
            <x v="44"/>
            <x v="45"/>
            <x v="49"/>
            <x v="55"/>
            <x v="77"/>
            <x v="80"/>
            <x v="81"/>
          </reference>
        </references>
      </pivotArea>
    </format>
    <format dxfId="967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6"/>
          </reference>
          <reference field="3" count="1">
            <x v="41"/>
          </reference>
        </references>
      </pivotArea>
    </format>
    <format dxfId="966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3"/>
          </reference>
          <reference field="3" count="1">
            <x v="64"/>
          </reference>
        </references>
      </pivotArea>
    </format>
    <format dxfId="965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7"/>
          </reference>
          <reference field="3" count="1">
            <x v="70"/>
          </reference>
        </references>
      </pivotArea>
    </format>
    <format dxfId="964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9"/>
          </reference>
          <reference field="3" count="2">
            <x v="72"/>
            <x v="73"/>
          </reference>
        </references>
      </pivotArea>
    </format>
    <format dxfId="963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"/>
          </reference>
          <reference field="3" count="1">
            <x v="91"/>
          </reference>
        </references>
      </pivotArea>
    </format>
    <format dxfId="962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"/>
          </reference>
          <reference field="3" count="1">
            <x v="83"/>
          </reference>
        </references>
      </pivotArea>
    </format>
    <format dxfId="961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1"/>
          </reference>
          <reference field="3" count="11">
            <x v="26"/>
            <x v="28"/>
            <x v="31"/>
            <x v="33"/>
            <x v="34"/>
            <x v="35"/>
            <x v="36"/>
            <x v="37"/>
            <x v="38"/>
            <x v="79"/>
            <x v="92"/>
          </reference>
        </references>
      </pivotArea>
    </format>
    <format dxfId="960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1"/>
          </reference>
          <reference field="3" count="11">
            <x v="26"/>
            <x v="28"/>
            <x v="31"/>
            <x v="33"/>
            <x v="34"/>
            <x v="35"/>
            <x v="36"/>
            <x v="37"/>
            <x v="38"/>
            <x v="79"/>
            <x v="92"/>
          </reference>
        </references>
      </pivotArea>
    </format>
    <format dxfId="95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"/>
          </reference>
          <reference field="3" count="30">
            <x v="27"/>
            <x v="28"/>
            <x v="29"/>
            <x v="31"/>
            <x v="32"/>
            <x v="33"/>
            <x v="34"/>
            <x v="35"/>
            <x v="36"/>
            <x v="37"/>
            <x v="38"/>
            <x v="39"/>
            <x v="41"/>
            <x v="42"/>
            <x v="43"/>
            <x v="44"/>
            <x v="46"/>
            <x v="48"/>
            <x v="49"/>
            <x v="50"/>
            <x v="51"/>
            <x v="58"/>
            <x v="60"/>
            <x v="61"/>
            <x v="62"/>
            <x v="70"/>
            <x v="79"/>
            <x v="81"/>
            <x v="91"/>
            <x v="92"/>
          </reference>
        </references>
      </pivotArea>
    </format>
    <format dxfId="95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"/>
          </reference>
          <reference field="3" count="50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3"/>
            <x v="54"/>
            <x v="55"/>
            <x v="56"/>
            <x v="58"/>
            <x v="59"/>
            <x v="60"/>
            <x v="61"/>
            <x v="62"/>
            <x v="63"/>
            <x v="65"/>
            <x v="66"/>
            <x v="67"/>
            <x v="69"/>
            <x v="70"/>
            <x v="71"/>
            <x v="72"/>
            <x v="75"/>
            <x v="76"/>
            <x v="77"/>
            <x v="78"/>
            <x v="79"/>
            <x v="80"/>
            <x v="81"/>
            <x v="84"/>
            <x v="85"/>
          </reference>
        </references>
      </pivotArea>
    </format>
    <format dxfId="95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"/>
          </reference>
          <reference field="3" count="6">
            <x v="86"/>
            <x v="88"/>
            <x v="89"/>
            <x v="91"/>
            <x v="92"/>
            <x v="95"/>
          </reference>
        </references>
      </pivotArea>
    </format>
    <format dxfId="95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"/>
          </reference>
          <reference field="3" count="27">
            <x v="27"/>
            <x v="28"/>
            <x v="29"/>
            <x v="31"/>
            <x v="32"/>
            <x v="33"/>
            <x v="34"/>
            <x v="35"/>
            <x v="36"/>
            <x v="37"/>
            <x v="38"/>
            <x v="39"/>
            <x v="40"/>
            <x v="44"/>
            <x v="48"/>
            <x v="49"/>
            <x v="51"/>
            <x v="61"/>
            <x v="70"/>
            <x v="72"/>
            <x v="74"/>
            <x v="79"/>
            <x v="81"/>
            <x v="90"/>
            <x v="91"/>
            <x v="92"/>
            <x v="97"/>
          </reference>
        </references>
      </pivotArea>
    </format>
    <format dxfId="95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5"/>
          </reference>
          <reference field="3" count="2">
            <x v="40"/>
            <x v="67"/>
          </reference>
        </references>
      </pivotArea>
    </format>
    <format dxfId="95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6"/>
          </reference>
          <reference field="3" count="5">
            <x v="41"/>
            <x v="42"/>
            <x v="62"/>
            <x v="70"/>
            <x v="87"/>
          </reference>
        </references>
      </pivotArea>
    </format>
    <format dxfId="95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7"/>
          </reference>
          <reference field="3" count="8">
            <x v="41"/>
            <x v="42"/>
            <x v="49"/>
            <x v="50"/>
            <x v="61"/>
            <x v="62"/>
            <x v="70"/>
            <x v="84"/>
          </reference>
        </references>
      </pivotArea>
    </format>
    <format dxfId="95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8"/>
          </reference>
          <reference field="3" count="8">
            <x v="41"/>
            <x v="42"/>
            <x v="49"/>
            <x v="57"/>
            <x v="62"/>
            <x v="70"/>
            <x v="84"/>
            <x v="87"/>
          </reference>
        </references>
      </pivotArea>
    </format>
    <format dxfId="95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9"/>
          </reference>
          <reference field="3" count="3">
            <x v="48"/>
            <x v="49"/>
            <x v="70"/>
          </reference>
        </references>
      </pivotArea>
    </format>
    <format dxfId="95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0"/>
          </reference>
          <reference field="3" count="8">
            <x v="48"/>
            <x v="49"/>
            <x v="54"/>
            <x v="61"/>
            <x v="70"/>
            <x v="96"/>
            <x v="98"/>
            <x v="99"/>
          </reference>
        </references>
      </pivotArea>
    </format>
    <format dxfId="94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1"/>
          </reference>
          <reference field="3" count="7">
            <x v="49"/>
            <x v="58"/>
            <x v="62"/>
            <x v="71"/>
            <x v="97"/>
            <x v="99"/>
            <x v="100"/>
          </reference>
        </references>
      </pivotArea>
    </format>
    <format dxfId="94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2"/>
          </reference>
          <reference field="3" count="4">
            <x v="49"/>
            <x v="61"/>
            <x v="70"/>
            <x v="99"/>
          </reference>
        </references>
      </pivotArea>
    </format>
    <format dxfId="94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3"/>
          </reference>
          <reference field="3" count="3">
            <x v="49"/>
            <x v="62"/>
            <x v="64"/>
          </reference>
        </references>
      </pivotArea>
    </format>
    <format dxfId="94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4"/>
          </reference>
          <reference field="3" count="5">
            <x v="49"/>
            <x v="52"/>
            <x v="55"/>
            <x v="58"/>
            <x v="68"/>
          </reference>
        </references>
      </pivotArea>
    </format>
    <format dxfId="94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5"/>
          </reference>
          <reference field="3" count="2">
            <x v="49"/>
            <x v="91"/>
          </reference>
        </references>
      </pivotArea>
    </format>
    <format dxfId="94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6"/>
          </reference>
          <reference field="3" count="3">
            <x v="62"/>
            <x v="76"/>
            <x v="82"/>
          </reference>
        </references>
      </pivotArea>
    </format>
    <format dxfId="94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8"/>
          </reference>
          <reference field="3" count="1">
            <x v="70"/>
          </reference>
        </references>
      </pivotArea>
    </format>
    <format dxfId="94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0"/>
          </reference>
          <reference field="3" count="1">
            <x v="87"/>
          </reference>
        </references>
      </pivotArea>
    </format>
    <format dxfId="94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1"/>
          </reference>
          <reference field="3" count="1">
            <x v="93"/>
          </reference>
        </references>
      </pivotArea>
    </format>
    <format dxfId="94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2"/>
          </reference>
          <reference field="3" count="1">
            <x v="91"/>
          </reference>
        </references>
      </pivotArea>
    </format>
    <format dxfId="93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3"/>
          </reference>
          <reference field="3" count="2">
            <x v="94"/>
            <x v="102"/>
          </reference>
        </references>
      </pivotArea>
    </format>
    <format dxfId="93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4"/>
          </reference>
          <reference field="3" count="1">
            <x v="99"/>
          </reference>
        </references>
      </pivotArea>
    </format>
    <format dxfId="93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6"/>
          </reference>
          <reference field="3" count="1">
            <x v="101"/>
          </reference>
        </references>
      </pivotArea>
    </format>
    <format dxfId="936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"/>
          </reference>
          <reference field="3" count="2">
            <x v="97"/>
            <x v="100"/>
          </reference>
        </references>
      </pivotArea>
    </format>
    <format dxfId="935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"/>
          </reference>
          <reference field="3" count="2">
            <x v="98"/>
            <x v="100"/>
          </reference>
        </references>
      </pivotArea>
    </format>
    <format dxfId="934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0"/>
          </reference>
          <reference field="3" count="1">
            <x v="97"/>
          </reference>
        </references>
      </pivotArea>
    </format>
    <format dxfId="933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11"/>
          </reference>
          <reference field="3" count="2">
            <x v="99"/>
            <x v="100"/>
          </reference>
        </references>
      </pivotArea>
    </format>
    <format dxfId="932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4"/>
          </reference>
          <reference field="3" count="1">
            <x v="98"/>
          </reference>
        </references>
      </pivotArea>
    </format>
    <format dxfId="931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"/>
          </reference>
          <reference field="3" count="1">
            <x v="100"/>
          </reference>
        </references>
      </pivotArea>
    </format>
    <format dxfId="93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2"/>
          </reference>
          <reference field="3" count="1">
            <x v="99"/>
          </reference>
        </references>
      </pivotArea>
    </format>
    <format dxfId="92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3"/>
          </reference>
          <reference field="3" count="1">
            <x v="100"/>
          </reference>
        </references>
      </pivotArea>
    </format>
    <format dxfId="92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3"/>
          </reference>
          <reference field="3" count="1">
            <x v="52"/>
          </reference>
        </references>
      </pivotArea>
    </format>
    <format dxfId="92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41"/>
          </reference>
          <reference field="11" count="1">
            <x v="18"/>
          </reference>
        </references>
      </pivotArea>
    </format>
    <format dxfId="92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47"/>
          </reference>
          <reference field="11" count="1">
            <x v="134"/>
          </reference>
        </references>
      </pivotArea>
    </format>
    <format dxfId="92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48"/>
          </reference>
          <reference field="11" count="1">
            <x v="89"/>
          </reference>
        </references>
      </pivotArea>
    </format>
    <format dxfId="92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49"/>
          </reference>
          <reference field="11" count="1">
            <x v="131"/>
          </reference>
        </references>
      </pivotArea>
    </format>
    <format dxfId="92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50"/>
          </reference>
          <reference field="11" count="1">
            <x v="28"/>
          </reference>
        </references>
      </pivotArea>
    </format>
    <format dxfId="92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60"/>
          </reference>
          <reference field="11" count="1">
            <x v="111"/>
          </reference>
        </references>
      </pivotArea>
    </format>
    <format dxfId="92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92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29"/>
          </reference>
          <reference field="11" count="3">
            <x v="57"/>
            <x v="58"/>
            <x v="60"/>
          </reference>
        </references>
      </pivotArea>
    </format>
    <format dxfId="91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1"/>
          </reference>
          <reference field="11" count="1">
            <x v="73"/>
          </reference>
        </references>
      </pivotArea>
    </format>
    <format dxfId="91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91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4"/>
          </reference>
          <reference field="11" count="1">
            <x v="76"/>
          </reference>
        </references>
      </pivotArea>
    </format>
    <format dxfId="91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91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91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91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91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1"/>
          </reference>
          <reference field="11" count="1">
            <x v="20"/>
          </reference>
        </references>
      </pivotArea>
    </format>
    <format dxfId="91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6"/>
          </reference>
          <reference field="11" count="1">
            <x v="25"/>
          </reference>
        </references>
      </pivotArea>
    </format>
    <format dxfId="91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7"/>
          </reference>
          <reference field="11" count="1">
            <x v="135"/>
          </reference>
        </references>
      </pivotArea>
    </format>
    <format dxfId="90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9"/>
          </reference>
          <reference field="11" count="2">
            <x v="132"/>
            <x v="133"/>
          </reference>
        </references>
      </pivotArea>
    </format>
    <format dxfId="90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90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81"/>
          </reference>
          <reference field="11" count="1">
            <x v="62"/>
          </reference>
        </references>
      </pivotArea>
    </format>
    <format dxfId="90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84"/>
          </reference>
          <reference field="11" count="1">
            <x v="0"/>
          </reference>
        </references>
      </pivotArea>
    </format>
    <format dxfId="90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86"/>
          </reference>
          <reference field="11" count="1">
            <x v="8"/>
          </reference>
        </references>
      </pivotArea>
    </format>
    <format dxfId="90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52"/>
          </reference>
          <reference field="11" count="1">
            <x v="85"/>
          </reference>
        </references>
      </pivotArea>
    </format>
    <format dxfId="90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29"/>
          </reference>
          <reference field="11" count="1">
            <x v="59"/>
          </reference>
        </references>
      </pivotArea>
    </format>
    <format dxfId="90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31"/>
          </reference>
          <reference field="11" count="1">
            <x v="72"/>
          </reference>
        </references>
      </pivotArea>
    </format>
    <format dxfId="90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32"/>
          </reference>
          <reference field="11" count="1">
            <x v="70"/>
          </reference>
        </references>
      </pivotArea>
    </format>
    <format dxfId="90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33"/>
          </reference>
          <reference field="11" count="1">
            <x v="75"/>
          </reference>
        </references>
      </pivotArea>
    </format>
    <format dxfId="89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34"/>
          </reference>
          <reference field="11" count="1">
            <x v="78"/>
          </reference>
        </references>
      </pivotArea>
    </format>
    <format dxfId="89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35"/>
          </reference>
          <reference field="11" count="1">
            <x v="80"/>
          </reference>
        </references>
      </pivotArea>
    </format>
    <format dxfId="89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36"/>
          </reference>
          <reference field="11" count="1">
            <x v="37"/>
          </reference>
        </references>
      </pivotArea>
    </format>
    <format dxfId="89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37"/>
          </reference>
          <reference field="11" count="1">
            <x v="41"/>
          </reference>
        </references>
      </pivotArea>
    </format>
    <format dxfId="89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38"/>
          </reference>
          <reference field="11" count="1">
            <x v="39"/>
          </reference>
        </references>
      </pivotArea>
    </format>
    <format dxfId="89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43"/>
          </reference>
          <reference field="11" count="1">
            <x v="83"/>
          </reference>
        </references>
      </pivotArea>
    </format>
    <format dxfId="89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44"/>
          </reference>
          <reference field="11" count="1">
            <x v="31"/>
          </reference>
        </references>
      </pivotArea>
    </format>
    <format dxfId="89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45"/>
          </reference>
          <reference field="11" count="1">
            <x v="123"/>
          </reference>
        </references>
      </pivotArea>
    </format>
    <format dxfId="89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49"/>
          </reference>
          <reference field="11" count="1">
            <x v="130"/>
          </reference>
        </references>
      </pivotArea>
    </format>
    <format dxfId="890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55"/>
          </reference>
          <reference field="11" count="1">
            <x v="107"/>
          </reference>
        </references>
      </pivotArea>
    </format>
    <format dxfId="88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77"/>
          </reference>
          <reference field="11" count="1">
            <x v="116"/>
          </reference>
        </references>
      </pivotArea>
    </format>
    <format dxfId="888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80"/>
          </reference>
          <reference field="11" count="1">
            <x v="101"/>
          </reference>
        </references>
      </pivotArea>
    </format>
    <format dxfId="887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81"/>
          </reference>
          <reference field="11" count="1">
            <x v="61"/>
          </reference>
        </references>
      </pivotArea>
    </format>
    <format dxfId="886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6"/>
          </reference>
          <reference field="3" count="1" selected="0">
            <x v="41"/>
          </reference>
          <reference field="11" count="1">
            <x v="19"/>
          </reference>
        </references>
      </pivotArea>
    </format>
    <format dxfId="88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3"/>
          </reference>
          <reference field="3" count="1" selected="0">
            <x v="64"/>
          </reference>
          <reference field="11" count="1">
            <x v="50"/>
          </reference>
        </references>
      </pivotArea>
    </format>
    <format dxfId="88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7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88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9"/>
          </reference>
          <reference field="3" count="1" selected="0">
            <x v="72"/>
          </reference>
          <reference field="11" count="1">
            <x v="44"/>
          </reference>
        </references>
      </pivotArea>
    </format>
    <format dxfId="88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9"/>
          </reference>
          <reference field="3" count="1" selected="0">
            <x v="73"/>
          </reference>
          <reference field="11" count="1">
            <x v="45"/>
          </reference>
        </references>
      </pivotArea>
    </format>
    <format dxfId="881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880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"/>
          </reference>
          <reference field="3" count="1" selected="0">
            <x v="83"/>
          </reference>
          <reference field="11" count="1">
            <x v="125"/>
          </reference>
        </references>
      </pivotArea>
    </format>
    <format dxfId="879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3"/>
          </reference>
          <reference field="3" count="1" selected="0">
            <x v="83"/>
          </reference>
          <reference field="11" count="1">
            <x v="126"/>
          </reference>
        </references>
      </pivotArea>
    </format>
    <format dxfId="87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"/>
          </reference>
          <reference field="3" count="1" selected="0">
            <x v="26"/>
          </reference>
          <reference field="11" count="1">
            <x v="122"/>
          </reference>
        </references>
      </pivotArea>
    </format>
    <format dxfId="877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"/>
          </reference>
          <reference field="3" count="1" selected="0">
            <x v="28"/>
          </reference>
          <reference field="11" count="1">
            <x v="64"/>
          </reference>
        </references>
      </pivotArea>
    </format>
    <format dxfId="876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"/>
          </reference>
          <reference field="3" count="1" selected="0">
            <x v="31"/>
          </reference>
          <reference field="11" count="1">
            <x v="71"/>
          </reference>
        </references>
      </pivotArea>
    </format>
    <format dxfId="875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874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"/>
          </reference>
          <reference field="3" count="1" selected="0">
            <x v="34"/>
          </reference>
          <reference field="11" count="1">
            <x v="77"/>
          </reference>
        </references>
      </pivotArea>
    </format>
    <format dxfId="873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872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871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870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869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"/>
          </reference>
          <reference field="3" count="1" selected="0">
            <x v="79"/>
          </reference>
          <reference field="11" count="1">
            <x v="90"/>
          </reference>
        </references>
      </pivotArea>
    </format>
    <format dxfId="868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1"/>
          </reference>
          <reference field="3" count="1" selected="0">
            <x v="92"/>
          </reference>
          <reference field="11" count="1">
            <x v="4"/>
          </reference>
        </references>
      </pivotArea>
    </format>
    <format dxfId="867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"/>
          </reference>
          <reference field="3" count="1" selected="0">
            <x v="26"/>
          </reference>
          <reference field="11" count="1">
            <x v="122"/>
          </reference>
        </references>
      </pivotArea>
    </format>
    <format dxfId="866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"/>
          </reference>
          <reference field="3" count="1" selected="0">
            <x v="28"/>
          </reference>
          <reference field="11" count="1">
            <x v="64"/>
          </reference>
        </references>
      </pivotArea>
    </format>
    <format dxfId="865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"/>
          </reference>
          <reference field="3" count="1" selected="0">
            <x v="31"/>
          </reference>
          <reference field="11" count="1">
            <x v="71"/>
          </reference>
        </references>
      </pivotArea>
    </format>
    <format dxfId="864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863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"/>
          </reference>
          <reference field="3" count="1" selected="0">
            <x v="34"/>
          </reference>
          <reference field="11" count="1">
            <x v="77"/>
          </reference>
        </references>
      </pivotArea>
    </format>
    <format dxfId="862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861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860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859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858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"/>
          </reference>
          <reference field="3" count="1" selected="0">
            <x v="79"/>
          </reference>
          <reference field="11" count="1">
            <x v="90"/>
          </reference>
        </references>
      </pivotArea>
    </format>
    <format dxfId="857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1"/>
          </reference>
          <reference field="3" count="1" selected="0">
            <x v="92"/>
          </reference>
          <reference field="11" count="1">
            <x v="4"/>
          </reference>
        </references>
      </pivotArea>
    </format>
    <format dxfId="85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27"/>
          </reference>
          <reference field="11" count="1">
            <x v="122"/>
          </reference>
        </references>
      </pivotArea>
    </format>
    <format dxfId="85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28"/>
          </reference>
          <reference field="11" count="1">
            <x v="64"/>
          </reference>
        </references>
      </pivotArea>
    </format>
    <format dxfId="85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29"/>
          </reference>
          <reference field="11" count="1">
            <x v="55"/>
          </reference>
        </references>
      </pivotArea>
    </format>
    <format dxfId="85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1"/>
          </reference>
          <reference field="11" count="1">
            <x v="71"/>
          </reference>
        </references>
      </pivotArea>
    </format>
    <format dxfId="85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2"/>
          </reference>
          <reference field="11" count="1">
            <x v="70"/>
          </reference>
        </references>
      </pivotArea>
    </format>
    <format dxfId="85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85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4"/>
          </reference>
          <reference field="11" count="1">
            <x v="77"/>
          </reference>
        </references>
      </pivotArea>
    </format>
    <format dxfId="84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84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84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84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84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39"/>
          </reference>
          <reference field="11" count="1">
            <x v="93"/>
          </reference>
        </references>
      </pivotArea>
    </format>
    <format dxfId="84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1"/>
          </reference>
          <reference field="11" count="1">
            <x v="17"/>
          </reference>
        </references>
      </pivotArea>
    </format>
    <format dxfId="84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2"/>
          </reference>
          <reference field="11" count="1">
            <x v="124"/>
          </reference>
        </references>
      </pivotArea>
    </format>
    <format dxfId="84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3"/>
          </reference>
          <reference field="11" count="1">
            <x v="82"/>
          </reference>
        </references>
      </pivotArea>
    </format>
    <format dxfId="84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4"/>
          </reference>
          <reference field="11" count="1">
            <x v="30"/>
          </reference>
        </references>
      </pivotArea>
    </format>
    <format dxfId="84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6"/>
          </reference>
          <reference field="11" count="1">
            <x v="26"/>
          </reference>
        </references>
      </pivotArea>
    </format>
    <format dxfId="83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8"/>
          </reference>
          <reference field="11" count="1">
            <x v="89"/>
          </reference>
        </references>
      </pivotArea>
    </format>
    <format dxfId="83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83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50"/>
          </reference>
          <reference field="11" count="1">
            <x v="29"/>
          </reference>
        </references>
      </pivotArea>
    </format>
    <format dxfId="83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51"/>
          </reference>
          <reference field="11" count="1">
            <x v="86"/>
          </reference>
        </references>
      </pivotArea>
    </format>
    <format dxfId="83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58"/>
          </reference>
          <reference field="11" count="1">
            <x v="87"/>
          </reference>
        </references>
      </pivotArea>
    </format>
    <format dxfId="83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60"/>
          </reference>
          <reference field="11" count="1">
            <x v="111"/>
          </reference>
        </references>
      </pivotArea>
    </format>
    <format dxfId="83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83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83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83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79"/>
          </reference>
          <reference field="11" count="1">
            <x v="90"/>
          </reference>
        </references>
      </pivotArea>
    </format>
    <format dxfId="82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81"/>
          </reference>
          <reference field="11" count="1">
            <x v="63"/>
          </reference>
        </references>
      </pivotArea>
    </format>
    <format dxfId="82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82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"/>
          </reference>
          <reference field="3" count="1" selected="0">
            <x v="92"/>
          </reference>
          <reference field="11" count="1">
            <x v="4"/>
          </reference>
        </references>
      </pivotArea>
    </format>
    <format dxfId="82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27"/>
          </reference>
          <reference field="11" count="1">
            <x v="122"/>
          </reference>
        </references>
      </pivotArea>
    </format>
    <format dxfId="82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28"/>
          </reference>
          <reference field="11" count="1">
            <x v="64"/>
          </reference>
        </references>
      </pivotArea>
    </format>
    <format dxfId="82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29"/>
          </reference>
          <reference field="11" count="1">
            <x v="55"/>
          </reference>
        </references>
      </pivotArea>
    </format>
    <format dxfId="82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30"/>
          </reference>
          <reference field="11" count="1">
            <x v="16"/>
          </reference>
        </references>
      </pivotArea>
    </format>
    <format dxfId="82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31"/>
          </reference>
          <reference field="11" count="1">
            <x v="71"/>
          </reference>
        </references>
      </pivotArea>
    </format>
    <format dxfId="82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32"/>
          </reference>
          <reference field="11" count="1">
            <x v="70"/>
          </reference>
        </references>
      </pivotArea>
    </format>
    <format dxfId="82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81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34"/>
          </reference>
          <reference field="11" count="1">
            <x v="77"/>
          </reference>
        </references>
      </pivotArea>
    </format>
    <format dxfId="81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81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81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81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81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39"/>
          </reference>
          <reference field="11" count="1">
            <x v="93"/>
          </reference>
        </references>
      </pivotArea>
    </format>
    <format dxfId="81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40"/>
          </reference>
          <reference field="11" count="1">
            <x v="13"/>
          </reference>
        </references>
      </pivotArea>
    </format>
    <format dxfId="81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41"/>
          </reference>
          <reference field="11" count="1">
            <x v="17"/>
          </reference>
        </references>
      </pivotArea>
    </format>
    <format dxfId="81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42"/>
          </reference>
          <reference field="11" count="1">
            <x v="124"/>
          </reference>
        </references>
      </pivotArea>
    </format>
    <format dxfId="81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43"/>
          </reference>
          <reference field="11" count="1">
            <x v="82"/>
          </reference>
        </references>
      </pivotArea>
    </format>
    <format dxfId="80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44"/>
          </reference>
          <reference field="11" count="1">
            <x v="30"/>
          </reference>
        </references>
      </pivotArea>
    </format>
    <format dxfId="80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46"/>
          </reference>
          <reference field="11" count="1">
            <x v="24"/>
          </reference>
        </references>
      </pivotArea>
    </format>
    <format dxfId="80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47"/>
          </reference>
          <reference field="11" count="1">
            <x v="134"/>
          </reference>
        </references>
      </pivotArea>
    </format>
    <format dxfId="80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48"/>
          </reference>
          <reference field="11" count="1">
            <x v="88"/>
          </reference>
        </references>
      </pivotArea>
    </format>
    <format dxfId="80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80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50"/>
          </reference>
          <reference field="11" count="1">
            <x v="29"/>
          </reference>
        </references>
      </pivotArea>
    </format>
    <format dxfId="80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51"/>
          </reference>
          <reference field="11" count="1">
            <x v="86"/>
          </reference>
        </references>
      </pivotArea>
    </format>
    <format dxfId="80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53"/>
          </reference>
          <reference field="11" count="1">
            <x v="113"/>
          </reference>
        </references>
      </pivotArea>
    </format>
    <format dxfId="80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54"/>
          </reference>
          <reference field="11" count="1">
            <x v="66"/>
          </reference>
        </references>
      </pivotArea>
    </format>
    <format dxfId="80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55"/>
          </reference>
          <reference field="11" count="1">
            <x v="106"/>
          </reference>
        </references>
      </pivotArea>
    </format>
    <format dxfId="79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56"/>
          </reference>
          <reference field="11" count="1">
            <x v="34"/>
          </reference>
        </references>
      </pivotArea>
    </format>
    <format dxfId="79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58"/>
          </reference>
          <reference field="11" count="1">
            <x v="87"/>
          </reference>
        </references>
      </pivotArea>
    </format>
    <format dxfId="79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59"/>
          </reference>
          <reference field="11" count="1">
            <x v="27"/>
          </reference>
        </references>
      </pivotArea>
    </format>
    <format dxfId="79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60"/>
          </reference>
          <reference field="11" count="1">
            <x v="111"/>
          </reference>
        </references>
      </pivotArea>
    </format>
    <format dxfId="79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79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79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63"/>
          </reference>
          <reference field="11" count="1">
            <x v="109"/>
          </reference>
        </references>
      </pivotArea>
    </format>
    <format dxfId="79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65"/>
          </reference>
          <reference field="11" count="1">
            <x v="48"/>
          </reference>
        </references>
      </pivotArea>
    </format>
    <format dxfId="79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66"/>
          </reference>
          <reference field="11" count="1">
            <x v="49"/>
          </reference>
        </references>
      </pivotArea>
    </format>
    <format dxfId="79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67"/>
          </reference>
          <reference field="11" count="1">
            <x v="117"/>
          </reference>
        </references>
      </pivotArea>
    </format>
    <format dxfId="78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69"/>
          </reference>
          <reference field="11" count="1">
            <x v="96"/>
          </reference>
        </references>
      </pivotArea>
    </format>
    <format dxfId="78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78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71"/>
          </reference>
          <reference field="11" count="2">
            <x v="119"/>
            <x v="120"/>
          </reference>
        </references>
      </pivotArea>
    </format>
    <format dxfId="78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72"/>
          </reference>
          <reference field="11" count="1">
            <x v="46"/>
          </reference>
        </references>
      </pivotArea>
    </format>
    <format dxfId="78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75"/>
          </reference>
          <reference field="11" count="1">
            <x v="121"/>
          </reference>
        </references>
      </pivotArea>
    </format>
    <format dxfId="78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76"/>
          </reference>
          <reference field="11" count="1">
            <x v="81"/>
          </reference>
        </references>
      </pivotArea>
    </format>
    <format dxfId="78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77"/>
          </reference>
          <reference field="11" count="1">
            <x v="115"/>
          </reference>
        </references>
      </pivotArea>
    </format>
    <format dxfId="78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78"/>
          </reference>
          <reference field="11" count="1">
            <x v="69"/>
          </reference>
        </references>
      </pivotArea>
    </format>
    <format dxfId="78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79"/>
          </reference>
          <reference field="11" count="1">
            <x v="90"/>
          </reference>
        </references>
      </pivotArea>
    </format>
    <format dxfId="78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80"/>
          </reference>
          <reference field="11" count="1">
            <x v="56"/>
          </reference>
        </references>
      </pivotArea>
    </format>
    <format dxfId="77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81"/>
          </reference>
          <reference field="11" count="1">
            <x v="63"/>
          </reference>
        </references>
      </pivotArea>
    </format>
    <format dxfId="77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84"/>
          </reference>
          <reference field="11" count="1">
            <x v="11"/>
          </reference>
        </references>
      </pivotArea>
    </format>
    <format dxfId="77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85"/>
          </reference>
          <reference field="11" count="1">
            <x v="7"/>
          </reference>
        </references>
      </pivotArea>
    </format>
    <format dxfId="77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86"/>
          </reference>
          <reference field="11" count="1">
            <x v="8"/>
          </reference>
        </references>
      </pivotArea>
    </format>
    <format dxfId="77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88"/>
          </reference>
          <reference field="11" count="1">
            <x v="2"/>
          </reference>
        </references>
      </pivotArea>
    </format>
    <format dxfId="77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89"/>
          </reference>
          <reference field="11" count="1">
            <x v="6"/>
          </reference>
        </references>
      </pivotArea>
    </format>
    <format dxfId="77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91"/>
          </reference>
          <reference field="11" count="1">
            <x v="22"/>
          </reference>
        </references>
      </pivotArea>
    </format>
    <format dxfId="77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92"/>
          </reference>
          <reference field="11" count="1">
            <x v="4"/>
          </reference>
        </references>
      </pivotArea>
    </format>
    <format dxfId="77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"/>
          </reference>
          <reference field="3" count="1" selected="0">
            <x v="95"/>
          </reference>
          <reference field="11" count="1">
            <x v="54"/>
          </reference>
        </references>
      </pivotArea>
    </format>
    <format dxfId="77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27"/>
          </reference>
          <reference field="11" count="1">
            <x v="122"/>
          </reference>
        </references>
      </pivotArea>
    </format>
    <format dxfId="76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28"/>
          </reference>
          <reference field="11" count="1">
            <x v="64"/>
          </reference>
        </references>
      </pivotArea>
    </format>
    <format dxfId="76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29"/>
          </reference>
          <reference field="11" count="1">
            <x v="55"/>
          </reference>
        </references>
      </pivotArea>
    </format>
    <format dxfId="76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31"/>
          </reference>
          <reference field="11" count="1">
            <x v="71"/>
          </reference>
        </references>
      </pivotArea>
    </format>
    <format dxfId="76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32"/>
          </reference>
          <reference field="11" count="1">
            <x v="70"/>
          </reference>
        </references>
      </pivotArea>
    </format>
    <format dxfId="76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33"/>
          </reference>
          <reference field="11" count="1">
            <x v="74"/>
          </reference>
        </references>
      </pivotArea>
    </format>
    <format dxfId="76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34"/>
          </reference>
          <reference field="11" count="1">
            <x v="77"/>
          </reference>
        </references>
      </pivotArea>
    </format>
    <format dxfId="76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35"/>
          </reference>
          <reference field="11" count="1">
            <x v="79"/>
          </reference>
        </references>
      </pivotArea>
    </format>
    <format dxfId="76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36"/>
          </reference>
          <reference field="11" count="1">
            <x v="36"/>
          </reference>
        </references>
      </pivotArea>
    </format>
    <format dxfId="76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37"/>
          </reference>
          <reference field="11" count="1">
            <x v="40"/>
          </reference>
        </references>
      </pivotArea>
    </format>
    <format dxfId="76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38"/>
          </reference>
          <reference field="11" count="1">
            <x v="38"/>
          </reference>
        </references>
      </pivotArea>
    </format>
    <format dxfId="75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39"/>
          </reference>
          <reference field="11" count="1">
            <x v="93"/>
          </reference>
        </references>
      </pivotArea>
    </format>
    <format dxfId="75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40"/>
          </reference>
          <reference field="11" count="1">
            <x v="13"/>
          </reference>
        </references>
      </pivotArea>
    </format>
    <format dxfId="75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44"/>
          </reference>
          <reference field="11" count="1">
            <x v="32"/>
          </reference>
        </references>
      </pivotArea>
    </format>
    <format dxfId="75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48"/>
          </reference>
          <reference field="11" count="1">
            <x v="89"/>
          </reference>
        </references>
      </pivotArea>
    </format>
    <format dxfId="75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75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51"/>
          </reference>
          <reference field="11" count="1">
            <x v="86"/>
          </reference>
        </references>
      </pivotArea>
    </format>
    <format dxfId="75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75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75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72"/>
          </reference>
          <reference field="11" count="1">
            <x v="43"/>
          </reference>
        </references>
      </pivotArea>
    </format>
    <format dxfId="75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74"/>
          </reference>
          <reference field="11" count="1">
            <x v="42"/>
          </reference>
        </references>
      </pivotArea>
    </format>
    <format dxfId="74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79"/>
          </reference>
          <reference field="11" count="1">
            <x v="90"/>
          </reference>
        </references>
      </pivotArea>
    </format>
    <format dxfId="74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81"/>
          </reference>
          <reference field="11" count="1">
            <x v="63"/>
          </reference>
        </references>
      </pivotArea>
    </format>
    <format dxfId="74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90"/>
          </reference>
          <reference field="11" count="1">
            <x v="5"/>
          </reference>
        </references>
      </pivotArea>
    </format>
    <format dxfId="74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91"/>
          </reference>
          <reference field="11" count="1">
            <x v="21"/>
          </reference>
        </references>
      </pivotArea>
    </format>
    <format dxfId="74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92"/>
          </reference>
          <reference field="11" count="1">
            <x v="4"/>
          </reference>
        </references>
      </pivotArea>
    </format>
    <format dxfId="74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"/>
          </reference>
          <reference field="3" count="1" selected="0">
            <x v="97"/>
          </reference>
          <reference field="11" count="1">
            <x v="53"/>
          </reference>
        </references>
      </pivotArea>
    </format>
    <format dxfId="74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"/>
          </reference>
          <reference field="3" count="1" selected="0">
            <x v="40"/>
          </reference>
          <reference field="11" count="1">
            <x v="13"/>
          </reference>
        </references>
      </pivotArea>
    </format>
    <format dxfId="74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5"/>
          </reference>
          <reference field="3" count="1" selected="0">
            <x v="67"/>
          </reference>
          <reference field="11" count="1">
            <x v="117"/>
          </reference>
        </references>
      </pivotArea>
    </format>
    <format dxfId="74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6"/>
          </reference>
          <reference field="3" count="1" selected="0">
            <x v="41"/>
          </reference>
          <reference field="11" count="1">
            <x v="17"/>
          </reference>
        </references>
      </pivotArea>
    </format>
    <format dxfId="74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6"/>
          </reference>
          <reference field="3" count="1" selected="0">
            <x v="42"/>
          </reference>
          <reference field="11" count="1">
            <x v="124"/>
          </reference>
        </references>
      </pivotArea>
    </format>
    <format dxfId="73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6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73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6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73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6"/>
          </reference>
          <reference field="3" count="1" selected="0">
            <x v="87"/>
          </reference>
          <reference field="11" count="1">
            <x v="9"/>
          </reference>
        </references>
      </pivotArea>
    </format>
    <format dxfId="73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41"/>
          </reference>
          <reference field="11" count="1">
            <x v="17"/>
          </reference>
        </references>
      </pivotArea>
    </format>
    <format dxfId="73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42"/>
          </reference>
          <reference field="11" count="1">
            <x v="124"/>
          </reference>
        </references>
      </pivotArea>
    </format>
    <format dxfId="73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73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50"/>
          </reference>
          <reference field="11" count="1">
            <x v="29"/>
          </reference>
        </references>
      </pivotArea>
    </format>
    <format dxfId="73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73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73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72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7"/>
          </reference>
          <reference field="3" count="1" selected="0">
            <x v="84"/>
          </reference>
          <reference field="11" count="1">
            <x v="12"/>
          </reference>
        </references>
      </pivotArea>
    </format>
    <format dxfId="72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8"/>
          </reference>
          <reference field="3" count="1" selected="0">
            <x v="41"/>
          </reference>
          <reference field="11" count="1">
            <x v="17"/>
          </reference>
        </references>
      </pivotArea>
    </format>
    <format dxfId="72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8"/>
          </reference>
          <reference field="3" count="1" selected="0">
            <x v="42"/>
          </reference>
          <reference field="11" count="1">
            <x v="124"/>
          </reference>
        </references>
      </pivotArea>
    </format>
    <format dxfId="72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8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72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8"/>
          </reference>
          <reference field="3" count="1" selected="0">
            <x v="57"/>
          </reference>
          <reference field="11" count="1">
            <x v="112"/>
          </reference>
        </references>
      </pivotArea>
    </format>
    <format dxfId="72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8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72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8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72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8"/>
          </reference>
          <reference field="3" count="1" selected="0">
            <x v="84"/>
          </reference>
          <reference field="11" count="2">
            <x v="11"/>
            <x v="94"/>
          </reference>
        </references>
      </pivotArea>
    </format>
    <format dxfId="72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8"/>
          </reference>
          <reference field="3" count="1" selected="0">
            <x v="87"/>
          </reference>
          <reference field="11" count="1">
            <x v="10"/>
          </reference>
        </references>
      </pivotArea>
    </format>
    <format dxfId="72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9"/>
          </reference>
          <reference field="3" count="1" selected="0">
            <x v="48"/>
          </reference>
          <reference field="11" count="1">
            <x v="89"/>
          </reference>
        </references>
      </pivotArea>
    </format>
    <format dxfId="71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9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71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9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71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48"/>
          </reference>
          <reference field="11" count="1">
            <x v="89"/>
          </reference>
        </references>
      </pivotArea>
    </format>
    <format dxfId="71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71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54"/>
          </reference>
          <reference field="11" count="1">
            <x v="67"/>
          </reference>
        </references>
      </pivotArea>
    </format>
    <format dxfId="71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71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70"/>
          </reference>
          <reference field="11" count="2">
            <x v="127"/>
            <x v="128"/>
          </reference>
        </references>
      </pivotArea>
    </format>
    <format dxfId="71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96"/>
          </reference>
          <reference field="11" count="1">
            <x v="65"/>
          </reference>
        </references>
      </pivotArea>
    </format>
    <format dxfId="71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98"/>
          </reference>
          <reference field="11" count="1">
            <x v="92"/>
          </reference>
        </references>
      </pivotArea>
    </format>
    <format dxfId="71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0"/>
          </reference>
          <reference field="3" count="1" selected="0">
            <x v="99"/>
          </reference>
          <reference field="11" count="1">
            <x v="100"/>
          </reference>
        </references>
      </pivotArea>
    </format>
    <format dxfId="70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70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58"/>
          </reference>
          <reference field="11" count="1">
            <x v="87"/>
          </reference>
        </references>
      </pivotArea>
    </format>
    <format dxfId="70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70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71"/>
          </reference>
          <reference field="11" count="1">
            <x v="118"/>
          </reference>
        </references>
      </pivotArea>
    </format>
    <format dxfId="70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97"/>
          </reference>
          <reference field="11" count="1">
            <x v="53"/>
          </reference>
        </references>
      </pivotArea>
    </format>
    <format dxfId="70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99"/>
          </reference>
          <reference field="11" count="1">
            <x v="97"/>
          </reference>
        </references>
      </pivotArea>
    </format>
    <format dxfId="70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1"/>
          </reference>
          <reference field="3" count="1" selected="0">
            <x v="100"/>
          </reference>
          <reference field="11" count="1">
            <x v="102"/>
          </reference>
        </references>
      </pivotArea>
    </format>
    <format dxfId="70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2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70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2"/>
          </reference>
          <reference field="3" count="1" selected="0">
            <x v="61"/>
          </reference>
          <reference field="11" count="1">
            <x v="108"/>
          </reference>
        </references>
      </pivotArea>
    </format>
    <format dxfId="70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2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69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2"/>
          </reference>
          <reference field="3" count="1" selected="0">
            <x v="99"/>
          </reference>
          <reference field="11" count="1">
            <x v="97"/>
          </reference>
        </references>
      </pivotArea>
    </format>
    <format dxfId="69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3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69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3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69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3"/>
          </reference>
          <reference field="3" count="1" selected="0">
            <x v="64"/>
          </reference>
          <reference field="11" count="1">
            <x v="47"/>
          </reference>
        </references>
      </pivotArea>
    </format>
    <format dxfId="69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4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69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4"/>
          </reference>
          <reference field="3" count="1" selected="0">
            <x v="52"/>
          </reference>
          <reference field="11" count="1">
            <x v="84"/>
          </reference>
        </references>
      </pivotArea>
    </format>
    <format dxfId="69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4"/>
          </reference>
          <reference field="3" count="1" selected="0">
            <x v="55"/>
          </reference>
          <reference field="11" count="1">
            <x v="106"/>
          </reference>
        </references>
      </pivotArea>
    </format>
    <format dxfId="69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4"/>
          </reference>
          <reference field="3" count="1" selected="0">
            <x v="58"/>
          </reference>
          <reference field="11" count="1">
            <x v="87"/>
          </reference>
        </references>
      </pivotArea>
    </format>
    <format dxfId="69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4"/>
          </reference>
          <reference field="3" count="1" selected="0">
            <x v="68"/>
          </reference>
          <reference field="11" count="1">
            <x v="33"/>
          </reference>
        </references>
      </pivotArea>
    </format>
    <format dxfId="69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5"/>
          </reference>
          <reference field="3" count="1" selected="0">
            <x v="49"/>
          </reference>
          <reference field="11" count="1">
            <x v="129"/>
          </reference>
        </references>
      </pivotArea>
    </format>
    <format dxfId="68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5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68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6"/>
          </reference>
          <reference field="3" count="1" selected="0">
            <x v="62"/>
          </reference>
          <reference field="11" count="1">
            <x v="110"/>
          </reference>
        </references>
      </pivotArea>
    </format>
    <format dxfId="68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6"/>
          </reference>
          <reference field="3" count="1" selected="0">
            <x v="76"/>
          </reference>
          <reference field="11" count="1">
            <x v="81"/>
          </reference>
        </references>
      </pivotArea>
    </format>
    <format dxfId="68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6"/>
          </reference>
          <reference field="3" count="1" selected="0">
            <x v="82"/>
          </reference>
          <reference field="11" count="1">
            <x v="14"/>
          </reference>
        </references>
      </pivotArea>
    </format>
    <format dxfId="68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8"/>
          </reference>
          <reference field="3" count="1" selected="0">
            <x v="70"/>
          </reference>
          <reference field="11" count="1">
            <x v="127"/>
          </reference>
        </references>
      </pivotArea>
    </format>
    <format dxfId="68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0"/>
          </reference>
          <reference field="3" count="1" selected="0">
            <x v="87"/>
          </reference>
          <reference field="11" count="1">
            <x v="9"/>
          </reference>
        </references>
      </pivotArea>
    </format>
    <format dxfId="68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87"/>
          </reference>
          <reference field="11" count="1">
            <x v="9"/>
          </reference>
        </references>
      </pivotArea>
    </format>
    <format dxfId="68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93"/>
          </reference>
          <reference field="11" count="1">
            <x v="3"/>
          </reference>
        </references>
      </pivotArea>
    </format>
    <format dxfId="68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2"/>
          </reference>
          <reference field="3" count="1" selected="0">
            <x v="91"/>
          </reference>
          <reference field="11" count="1">
            <x v="1"/>
          </reference>
        </references>
      </pivotArea>
    </format>
    <format dxfId="68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94"/>
          </reference>
          <reference field="11" count="1">
            <x v="114"/>
          </reference>
        </references>
      </pivotArea>
    </format>
    <format dxfId="67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3"/>
          </reference>
          <reference field="3" count="1" selected="0">
            <x v="102"/>
          </reference>
          <reference field="11" count="1">
            <x v="136"/>
          </reference>
        </references>
      </pivotArea>
    </format>
    <format dxfId="67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4"/>
          </reference>
          <reference field="3" count="1" selected="0">
            <x v="99"/>
          </reference>
          <reference field="11" count="1">
            <x v="23"/>
          </reference>
        </references>
      </pivotArea>
    </format>
    <format dxfId="67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5"/>
          </reference>
          <reference field="3" count="1" selected="0">
            <x v="99"/>
          </reference>
          <reference field="11" count="1">
            <x v="99"/>
          </reference>
        </references>
      </pivotArea>
    </format>
    <format dxfId="67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6"/>
          </reference>
          <reference field="3" count="1" selected="0">
            <x v="101"/>
          </reference>
          <reference field="11" count="1">
            <x v="15"/>
          </reference>
        </references>
      </pivotArea>
    </format>
    <format dxfId="675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"/>
          </reference>
          <reference field="3" count="1" selected="0">
            <x v="97"/>
          </reference>
          <reference field="11" count="1">
            <x v="68"/>
          </reference>
        </references>
      </pivotArea>
    </format>
    <format dxfId="674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"/>
          </reference>
          <reference field="3" count="1" selected="0">
            <x v="100"/>
          </reference>
          <reference field="11" count="1">
            <x v="35"/>
          </reference>
        </references>
      </pivotArea>
    </format>
    <format dxfId="673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2"/>
          </reference>
          <reference field="3" count="1" selected="0">
            <x v="98"/>
          </reference>
          <reference field="11" count="1">
            <x v="92"/>
          </reference>
        </references>
      </pivotArea>
    </format>
    <format dxfId="672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2"/>
          </reference>
          <reference field="3" count="1" selected="0">
            <x v="100"/>
          </reference>
          <reference field="11" count="1">
            <x v="105"/>
          </reference>
        </references>
      </pivotArea>
    </format>
    <format dxfId="671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8"/>
          </reference>
          <reference field="3" count="1" selected="0">
            <x v="100"/>
          </reference>
          <reference field="11" count="1">
            <x v="104"/>
          </reference>
        </references>
      </pivotArea>
    </format>
    <format dxfId="670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0"/>
          </reference>
          <reference field="3" count="1" selected="0">
            <x v="97"/>
          </reference>
          <reference field="11" count="3">
            <x v="51"/>
            <x v="52"/>
            <x v="53"/>
          </reference>
        </references>
      </pivotArea>
    </format>
    <format dxfId="669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1"/>
          </reference>
          <reference field="3" count="1" selected="0">
            <x v="99"/>
          </reference>
          <reference field="11" count="1">
            <x v="98"/>
          </reference>
        </references>
      </pivotArea>
    </format>
    <format dxfId="668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11"/>
          </reference>
          <reference field="3" count="1" selected="0">
            <x v="100"/>
          </reference>
          <reference field="11" count="1">
            <x v="103"/>
          </reference>
        </references>
      </pivotArea>
    </format>
    <format dxfId="667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24"/>
          </reference>
          <reference field="3" count="1" selected="0">
            <x v="98"/>
          </reference>
          <reference field="11" count="1">
            <x v="91"/>
          </reference>
        </references>
      </pivotArea>
    </format>
    <format dxfId="666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25"/>
          </reference>
          <reference field="3" count="1" selected="0">
            <x v="98"/>
          </reference>
          <reference field="11" count="1">
            <x v="95"/>
          </reference>
        </references>
      </pivotArea>
    </format>
    <format dxfId="665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"/>
          </reference>
          <reference field="3" count="1" selected="0">
            <x v="100"/>
          </reference>
          <reference field="11" count="1">
            <x v="103"/>
          </reference>
        </references>
      </pivotArea>
    </format>
    <format dxfId="664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2"/>
          </reference>
          <reference field="3" count="1" selected="0">
            <x v="99"/>
          </reference>
          <reference field="11" count="1">
            <x v="97"/>
          </reference>
        </references>
      </pivotArea>
    </format>
    <format dxfId="663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3"/>
          </reference>
          <reference field="3" count="1" selected="0">
            <x v="100"/>
          </reference>
          <reference field="11" count="1">
            <x v="103"/>
          </reference>
        </references>
      </pivotArea>
    </format>
    <format dxfId="66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3"/>
          </reference>
          <reference field="3" count="1" selected="0">
            <x v="52"/>
          </reference>
          <reference field="11" count="1">
            <x v="84"/>
          </reference>
        </references>
      </pivotArea>
    </format>
    <format dxfId="66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9F376-07E1-4BD6-802F-6AD5E3140D3D}">
  <sheetPr>
    <outlinePr summaryBelow="0"/>
  </sheetPr>
  <dimension ref="A1:M318"/>
  <sheetViews>
    <sheetView tabSelected="1" topLeftCell="A301" workbookViewId="0">
      <selection activeCell="A2" sqref="A2"/>
    </sheetView>
  </sheetViews>
  <sheetFormatPr defaultColWidth="9.109375" defaultRowHeight="14.4" outlineLevelRow="2" x14ac:dyDescent="0.3"/>
  <cols>
    <col min="1" max="1" width="24" style="23" customWidth="1"/>
    <col min="2" max="2" width="39.5546875" style="23" customWidth="1"/>
    <col min="3" max="3" width="8.6640625" style="23" customWidth="1"/>
    <col min="4" max="4" width="10" style="23" customWidth="1"/>
    <col min="5" max="5" width="9.6640625" style="54" customWidth="1"/>
    <col min="6" max="6" width="13" style="23" customWidth="1"/>
    <col min="7" max="7" width="12.5546875" style="23" customWidth="1"/>
    <col min="8" max="8" width="13" style="23" customWidth="1"/>
    <col min="9" max="9" width="14" style="23" bestFit="1" customWidth="1"/>
    <col min="10" max="16384" width="9.109375" style="23"/>
  </cols>
  <sheetData>
    <row r="1" spans="1:12" ht="18.75" customHeight="1" x14ac:dyDescent="0.3">
      <c r="A1" s="77" t="s">
        <v>439</v>
      </c>
      <c r="B1" s="78"/>
      <c r="C1" s="78"/>
      <c r="D1" s="78"/>
      <c r="E1" s="78"/>
      <c r="F1" s="78"/>
      <c r="G1" s="78"/>
      <c r="H1" s="78"/>
      <c r="I1" s="79"/>
      <c r="J1" s="22"/>
      <c r="K1" s="22"/>
      <c r="L1" s="22"/>
    </row>
    <row r="2" spans="1:12" s="22" customFormat="1" ht="28.8" x14ac:dyDescent="0.3">
      <c r="A2" s="24" t="s">
        <v>387</v>
      </c>
      <c r="B2" s="25" t="s">
        <v>385</v>
      </c>
      <c r="C2" s="25" t="s">
        <v>288</v>
      </c>
      <c r="D2" s="25" t="s">
        <v>384</v>
      </c>
      <c r="E2" s="25" t="s">
        <v>289</v>
      </c>
      <c r="F2" s="26" t="s">
        <v>237</v>
      </c>
      <c r="G2" s="26" t="s">
        <v>238</v>
      </c>
      <c r="H2" s="26" t="s">
        <v>239</v>
      </c>
      <c r="I2" s="26" t="s">
        <v>240</v>
      </c>
    </row>
    <row r="3" spans="1:12" s="22" customFormat="1" x14ac:dyDescent="0.3">
      <c r="A3" s="27" t="s">
        <v>388</v>
      </c>
      <c r="B3" s="28" t="s">
        <v>386</v>
      </c>
      <c r="C3" s="28" t="s">
        <v>389</v>
      </c>
      <c r="D3" s="28" t="s">
        <v>411</v>
      </c>
      <c r="E3" s="28" t="s">
        <v>289</v>
      </c>
      <c r="F3" s="29">
        <v>2022</v>
      </c>
      <c r="G3" s="29">
        <v>2023</v>
      </c>
      <c r="H3" s="29">
        <v>2024</v>
      </c>
      <c r="I3" s="28">
        <v>2024</v>
      </c>
    </row>
    <row r="4" spans="1:12" x14ac:dyDescent="0.3">
      <c r="A4" s="30"/>
      <c r="B4" s="31" t="s">
        <v>241</v>
      </c>
      <c r="C4" s="32"/>
      <c r="D4" s="33"/>
      <c r="E4" s="32"/>
      <c r="F4" s="34">
        <f>SUBTOTAL(9,F6:F268)</f>
        <v>426026.93999999989</v>
      </c>
      <c r="G4" s="34">
        <f>SUBTOTAL(9,G6:G268)</f>
        <v>527574.67999999982</v>
      </c>
      <c r="H4" s="34">
        <f>SUBTOTAL(9,H6:H268)</f>
        <v>549499.33000000007</v>
      </c>
      <c r="I4" s="34">
        <f>SUBTOTAL(9,I6:I268)</f>
        <v>489606.68599999999</v>
      </c>
    </row>
    <row r="5" spans="1:12" outlineLevel="1" x14ac:dyDescent="0.3">
      <c r="B5" s="35" t="s">
        <v>390</v>
      </c>
      <c r="C5" s="36"/>
      <c r="D5" s="37"/>
      <c r="E5" s="36"/>
      <c r="F5" s="38">
        <f>SUBTOTAL(9,F6:F81)</f>
        <v>203654.72999999998</v>
      </c>
      <c r="G5" s="38">
        <f>SUBTOTAL(9,G6:G81)</f>
        <v>250243.71000000002</v>
      </c>
      <c r="H5" s="38">
        <f>SUBTOTAL(9,H6:H81)</f>
        <v>249585.77000000002</v>
      </c>
      <c r="I5" s="38">
        <f>SUBTOTAL(9,I6:I81)</f>
        <v>223170</v>
      </c>
      <c r="L5" s="39"/>
    </row>
    <row r="6" spans="1:12" outlineLevel="2" x14ac:dyDescent="0.3">
      <c r="A6" s="40" t="s">
        <v>269</v>
      </c>
      <c r="B6" s="41" t="s">
        <v>41</v>
      </c>
      <c r="C6" s="42" t="s">
        <v>40</v>
      </c>
      <c r="D6" s="41" t="s">
        <v>246</v>
      </c>
      <c r="E6" s="42" t="s">
        <v>292</v>
      </c>
      <c r="F6" s="43">
        <v>88.25</v>
      </c>
      <c r="G6" s="43">
        <v>0</v>
      </c>
      <c r="H6" s="43">
        <v>95</v>
      </c>
      <c r="I6" s="43">
        <v>0</v>
      </c>
    </row>
    <row r="7" spans="1:12" outlineLevel="2" x14ac:dyDescent="0.3">
      <c r="A7" s="40" t="s">
        <v>269</v>
      </c>
      <c r="B7" s="41" t="s">
        <v>43</v>
      </c>
      <c r="C7" s="42" t="s">
        <v>40</v>
      </c>
      <c r="D7" s="41" t="s">
        <v>246</v>
      </c>
      <c r="E7" s="42" t="s">
        <v>292</v>
      </c>
      <c r="F7" s="43">
        <v>500</v>
      </c>
      <c r="G7" s="43">
        <v>0</v>
      </c>
      <c r="H7" s="43">
        <v>0</v>
      </c>
      <c r="I7" s="43">
        <v>0</v>
      </c>
    </row>
    <row r="8" spans="1:12" outlineLevel="2" x14ac:dyDescent="0.3">
      <c r="A8" s="40" t="s">
        <v>269</v>
      </c>
      <c r="B8" s="41" t="s">
        <v>45</v>
      </c>
      <c r="C8" s="42" t="s">
        <v>40</v>
      </c>
      <c r="D8" s="41" t="s">
        <v>246</v>
      </c>
      <c r="E8" s="42" t="s">
        <v>292</v>
      </c>
      <c r="F8" s="43">
        <v>0</v>
      </c>
      <c r="G8" s="43">
        <v>0</v>
      </c>
      <c r="H8" s="43">
        <v>80</v>
      </c>
      <c r="I8" s="43">
        <v>0</v>
      </c>
    </row>
    <row r="9" spans="1:12" outlineLevel="2" x14ac:dyDescent="0.3">
      <c r="A9" s="40" t="s">
        <v>269</v>
      </c>
      <c r="B9" s="41" t="s">
        <v>51</v>
      </c>
      <c r="C9" s="42" t="s">
        <v>40</v>
      </c>
      <c r="D9" s="41" t="s">
        <v>246</v>
      </c>
      <c r="E9" s="42" t="s">
        <v>295</v>
      </c>
      <c r="F9" s="43">
        <v>50</v>
      </c>
      <c r="G9" s="43">
        <v>0</v>
      </c>
      <c r="H9" s="43">
        <v>0</v>
      </c>
      <c r="I9" s="43">
        <v>0</v>
      </c>
    </row>
    <row r="10" spans="1:12" outlineLevel="2" x14ac:dyDescent="0.3">
      <c r="A10" s="40" t="s">
        <v>269</v>
      </c>
      <c r="B10" s="41" t="s">
        <v>55</v>
      </c>
      <c r="C10" s="42" t="s">
        <v>40</v>
      </c>
      <c r="D10" s="41" t="s">
        <v>246</v>
      </c>
      <c r="E10" s="42" t="s">
        <v>297</v>
      </c>
      <c r="F10" s="43">
        <v>7</v>
      </c>
      <c r="G10" s="43">
        <v>0</v>
      </c>
      <c r="H10" s="43">
        <v>0</v>
      </c>
      <c r="I10" s="43">
        <v>0</v>
      </c>
    </row>
    <row r="11" spans="1:12" outlineLevel="2" x14ac:dyDescent="0.3">
      <c r="A11" s="40" t="s">
        <v>269</v>
      </c>
      <c r="B11" s="41" t="s">
        <v>58</v>
      </c>
      <c r="C11" s="42" t="s">
        <v>40</v>
      </c>
      <c r="D11" s="41" t="s">
        <v>246</v>
      </c>
      <c r="E11" s="42" t="s">
        <v>298</v>
      </c>
      <c r="F11" s="43">
        <v>70</v>
      </c>
      <c r="G11" s="43">
        <v>0</v>
      </c>
      <c r="H11" s="43">
        <v>0</v>
      </c>
      <c r="I11" s="43">
        <v>0</v>
      </c>
    </row>
    <row r="12" spans="1:12" outlineLevel="2" x14ac:dyDescent="0.3">
      <c r="A12" s="40" t="s">
        <v>269</v>
      </c>
      <c r="B12" s="41" t="s">
        <v>62</v>
      </c>
      <c r="C12" s="42" t="s">
        <v>40</v>
      </c>
      <c r="D12" s="41" t="s">
        <v>246</v>
      </c>
      <c r="E12" s="42" t="s">
        <v>299</v>
      </c>
      <c r="F12" s="43">
        <v>4</v>
      </c>
      <c r="G12" s="43">
        <v>0</v>
      </c>
      <c r="H12" s="43">
        <v>0</v>
      </c>
      <c r="I12" s="43">
        <v>0</v>
      </c>
    </row>
    <row r="13" spans="1:12" outlineLevel="2" x14ac:dyDescent="0.3">
      <c r="A13" s="40" t="s">
        <v>269</v>
      </c>
      <c r="B13" s="41" t="s">
        <v>65</v>
      </c>
      <c r="C13" s="42" t="s">
        <v>40</v>
      </c>
      <c r="D13" s="41" t="s">
        <v>246</v>
      </c>
      <c r="E13" s="42" t="s">
        <v>300</v>
      </c>
      <c r="F13" s="43">
        <v>15</v>
      </c>
      <c r="G13" s="43">
        <v>0</v>
      </c>
      <c r="H13" s="43">
        <v>0</v>
      </c>
      <c r="I13" s="43">
        <v>0</v>
      </c>
    </row>
    <row r="14" spans="1:12" outlineLevel="2" x14ac:dyDescent="0.3">
      <c r="A14" s="40" t="s">
        <v>269</v>
      </c>
      <c r="B14" s="41" t="s">
        <v>68</v>
      </c>
      <c r="C14" s="42" t="s">
        <v>40</v>
      </c>
      <c r="D14" s="41" t="s">
        <v>246</v>
      </c>
      <c r="E14" s="42" t="s">
        <v>301</v>
      </c>
      <c r="F14" s="43">
        <v>5</v>
      </c>
      <c r="G14" s="43">
        <v>0</v>
      </c>
      <c r="H14" s="43">
        <v>0</v>
      </c>
      <c r="I14" s="43">
        <v>0</v>
      </c>
    </row>
    <row r="15" spans="1:12" outlineLevel="2" x14ac:dyDescent="0.3">
      <c r="A15" s="40" t="s">
        <v>269</v>
      </c>
      <c r="B15" s="41" t="s">
        <v>71</v>
      </c>
      <c r="C15" s="42" t="s">
        <v>40</v>
      </c>
      <c r="D15" s="41" t="s">
        <v>246</v>
      </c>
      <c r="E15" s="42" t="s">
        <v>302</v>
      </c>
      <c r="F15" s="43">
        <v>23.75</v>
      </c>
      <c r="G15" s="43">
        <v>0</v>
      </c>
      <c r="H15" s="43">
        <v>0</v>
      </c>
      <c r="I15" s="43">
        <v>0</v>
      </c>
    </row>
    <row r="16" spans="1:12" outlineLevel="2" x14ac:dyDescent="0.3">
      <c r="A16" s="40" t="s">
        <v>269</v>
      </c>
      <c r="B16" s="41" t="s">
        <v>84</v>
      </c>
      <c r="C16" s="42" t="s">
        <v>40</v>
      </c>
      <c r="D16" s="41" t="s">
        <v>246</v>
      </c>
      <c r="E16" s="42" t="s">
        <v>303</v>
      </c>
      <c r="F16" s="43">
        <v>0</v>
      </c>
      <c r="G16" s="43">
        <v>6670</v>
      </c>
      <c r="H16" s="43">
        <v>0</v>
      </c>
      <c r="I16" s="43">
        <v>0</v>
      </c>
    </row>
    <row r="17" spans="1:9" outlineLevel="2" x14ac:dyDescent="0.3">
      <c r="A17" s="40" t="s">
        <v>269</v>
      </c>
      <c r="B17" s="41" t="s">
        <v>95</v>
      </c>
      <c r="C17" s="42" t="s">
        <v>40</v>
      </c>
      <c r="D17" s="41" t="s">
        <v>246</v>
      </c>
      <c r="E17" s="42" t="s">
        <v>309</v>
      </c>
      <c r="F17" s="43">
        <v>0</v>
      </c>
      <c r="G17" s="43">
        <v>0</v>
      </c>
      <c r="H17" s="43">
        <v>0</v>
      </c>
      <c r="I17" s="43">
        <v>0</v>
      </c>
    </row>
    <row r="18" spans="1:9" outlineLevel="2" x14ac:dyDescent="0.3">
      <c r="A18" s="40" t="s">
        <v>269</v>
      </c>
      <c r="B18" s="41" t="s">
        <v>97</v>
      </c>
      <c r="C18" s="42" t="s">
        <v>40</v>
      </c>
      <c r="D18" s="41" t="s">
        <v>246</v>
      </c>
      <c r="E18" s="42" t="s">
        <v>310</v>
      </c>
      <c r="F18" s="43">
        <v>0</v>
      </c>
      <c r="G18" s="43">
        <v>0</v>
      </c>
      <c r="H18" s="43">
        <v>0</v>
      </c>
      <c r="I18" s="43">
        <v>0</v>
      </c>
    </row>
    <row r="19" spans="1:9" outlineLevel="2" x14ac:dyDescent="0.3">
      <c r="A19" s="40" t="s">
        <v>269</v>
      </c>
      <c r="B19" s="41" t="s">
        <v>109</v>
      </c>
      <c r="C19" s="42" t="s">
        <v>40</v>
      </c>
      <c r="D19" s="41" t="s">
        <v>246</v>
      </c>
      <c r="E19" s="42" t="s">
        <v>312</v>
      </c>
      <c r="F19" s="43">
        <v>0</v>
      </c>
      <c r="G19" s="43">
        <v>0</v>
      </c>
      <c r="H19" s="43">
        <v>25</v>
      </c>
      <c r="I19" s="43">
        <v>0</v>
      </c>
    </row>
    <row r="20" spans="1:9" outlineLevel="2" x14ac:dyDescent="0.3">
      <c r="A20" s="40" t="s">
        <v>269</v>
      </c>
      <c r="B20" s="41" t="s">
        <v>108</v>
      </c>
      <c r="C20" s="42" t="s">
        <v>40</v>
      </c>
      <c r="D20" s="41" t="s">
        <v>246</v>
      </c>
      <c r="E20" s="42" t="s">
        <v>312</v>
      </c>
      <c r="F20" s="43">
        <v>352.63</v>
      </c>
      <c r="G20" s="43">
        <v>0</v>
      </c>
      <c r="H20" s="43">
        <v>360</v>
      </c>
      <c r="I20" s="43">
        <v>0</v>
      </c>
    </row>
    <row r="21" spans="1:9" outlineLevel="2" x14ac:dyDescent="0.3">
      <c r="A21" s="40" t="s">
        <v>269</v>
      </c>
      <c r="B21" s="41" t="s">
        <v>136</v>
      </c>
      <c r="C21" s="42" t="s">
        <v>40</v>
      </c>
      <c r="D21" s="41" t="s">
        <v>246</v>
      </c>
      <c r="E21" s="42" t="s">
        <v>318</v>
      </c>
      <c r="F21" s="43">
        <v>0</v>
      </c>
      <c r="G21" s="43">
        <v>0</v>
      </c>
      <c r="H21" s="43">
        <v>0</v>
      </c>
      <c r="I21" s="43">
        <v>0</v>
      </c>
    </row>
    <row r="22" spans="1:9" outlineLevel="2" x14ac:dyDescent="0.3">
      <c r="A22" s="40" t="s">
        <v>269</v>
      </c>
      <c r="B22" s="41" t="s">
        <v>174</v>
      </c>
      <c r="C22" s="42" t="s">
        <v>40</v>
      </c>
      <c r="D22" s="41" t="s">
        <v>246</v>
      </c>
      <c r="E22" s="42" t="s">
        <v>328</v>
      </c>
      <c r="F22" s="43">
        <v>0</v>
      </c>
      <c r="G22" s="43">
        <v>0</v>
      </c>
      <c r="H22" s="43">
        <v>0</v>
      </c>
      <c r="I22" s="43">
        <v>0</v>
      </c>
    </row>
    <row r="23" spans="1:9" outlineLevel="2" x14ac:dyDescent="0.3">
      <c r="A23" s="40" t="s">
        <v>269</v>
      </c>
      <c r="B23" s="41" t="s">
        <v>184</v>
      </c>
      <c r="C23" s="42" t="s">
        <v>40</v>
      </c>
      <c r="D23" s="41" t="s">
        <v>246</v>
      </c>
      <c r="E23" s="42" t="s">
        <v>329</v>
      </c>
      <c r="F23" s="43">
        <v>0</v>
      </c>
      <c r="G23" s="43">
        <v>1627.12</v>
      </c>
      <c r="H23" s="43">
        <v>0</v>
      </c>
      <c r="I23" s="43">
        <v>0</v>
      </c>
    </row>
    <row r="24" spans="1:9" outlineLevel="2" x14ac:dyDescent="0.3">
      <c r="A24" s="40" t="s">
        <v>269</v>
      </c>
      <c r="B24" s="41" t="s">
        <v>189</v>
      </c>
      <c r="C24" s="42" t="s">
        <v>40</v>
      </c>
      <c r="D24" s="41" t="s">
        <v>246</v>
      </c>
      <c r="E24" s="42" t="s">
        <v>330</v>
      </c>
      <c r="F24" s="43">
        <v>1368.06</v>
      </c>
      <c r="G24" s="43">
        <v>0</v>
      </c>
      <c r="H24" s="43">
        <v>0</v>
      </c>
      <c r="I24" s="43">
        <v>0</v>
      </c>
    </row>
    <row r="25" spans="1:9" outlineLevel="2" x14ac:dyDescent="0.3">
      <c r="A25" s="40" t="s">
        <v>269</v>
      </c>
      <c r="B25" s="41" t="s">
        <v>198</v>
      </c>
      <c r="C25" s="42" t="s">
        <v>197</v>
      </c>
      <c r="D25" s="41" t="s">
        <v>246</v>
      </c>
      <c r="E25" s="42" t="s">
        <v>331</v>
      </c>
      <c r="F25" s="43">
        <v>434</v>
      </c>
      <c r="G25" s="43">
        <v>0</v>
      </c>
      <c r="H25" s="43">
        <v>0</v>
      </c>
      <c r="I25" s="43">
        <v>0</v>
      </c>
    </row>
    <row r="26" spans="1:9" outlineLevel="2" x14ac:dyDescent="0.3">
      <c r="A26" s="40" t="s">
        <v>269</v>
      </c>
      <c r="B26" s="41" t="s">
        <v>29</v>
      </c>
      <c r="C26" s="42" t="s">
        <v>31</v>
      </c>
      <c r="D26" s="41" t="s">
        <v>246</v>
      </c>
      <c r="E26" s="42" t="s">
        <v>337</v>
      </c>
      <c r="F26" s="43">
        <v>56459.94</v>
      </c>
      <c r="G26" s="43">
        <v>69082.53</v>
      </c>
      <c r="H26" s="43">
        <v>76500</v>
      </c>
      <c r="I26" s="43">
        <v>76000</v>
      </c>
    </row>
    <row r="27" spans="1:9" outlineLevel="2" x14ac:dyDescent="0.3">
      <c r="A27" s="40" t="s">
        <v>269</v>
      </c>
      <c r="B27" s="41" t="s">
        <v>37</v>
      </c>
      <c r="C27" s="42" t="s">
        <v>31</v>
      </c>
      <c r="D27" s="41" t="s">
        <v>246</v>
      </c>
      <c r="E27" s="42" t="s">
        <v>334</v>
      </c>
      <c r="F27" s="43">
        <v>12568.8</v>
      </c>
      <c r="G27" s="43">
        <v>20309.57</v>
      </c>
      <c r="H27" s="43">
        <v>25000</v>
      </c>
      <c r="I27" s="43">
        <v>24000</v>
      </c>
    </row>
    <row r="28" spans="1:9" outlineLevel="2" x14ac:dyDescent="0.3">
      <c r="A28" s="40" t="s">
        <v>269</v>
      </c>
      <c r="B28" s="41" t="s">
        <v>39</v>
      </c>
      <c r="C28" s="42" t="s">
        <v>31</v>
      </c>
      <c r="D28" s="41" t="s">
        <v>246</v>
      </c>
      <c r="E28" s="42" t="s">
        <v>292</v>
      </c>
      <c r="F28" s="43">
        <v>9551.75</v>
      </c>
      <c r="G28" s="43">
        <v>8400</v>
      </c>
      <c r="H28" s="43">
        <v>13800</v>
      </c>
      <c r="I28" s="43">
        <v>5000</v>
      </c>
    </row>
    <row r="29" spans="1:9" outlineLevel="2" x14ac:dyDescent="0.3">
      <c r="A29" s="40" t="s">
        <v>269</v>
      </c>
      <c r="B29" s="41" t="s">
        <v>47</v>
      </c>
      <c r="C29" s="42" t="s">
        <v>31</v>
      </c>
      <c r="D29" s="41" t="s">
        <v>246</v>
      </c>
      <c r="E29" s="42" t="s">
        <v>338</v>
      </c>
      <c r="F29" s="43">
        <v>326</v>
      </c>
      <c r="G29" s="43">
        <v>436</v>
      </c>
      <c r="H29" s="43">
        <v>0</v>
      </c>
      <c r="I29" s="43">
        <v>0</v>
      </c>
    </row>
    <row r="30" spans="1:9" outlineLevel="2" x14ac:dyDescent="0.3">
      <c r="A30" s="40" t="s">
        <v>269</v>
      </c>
      <c r="B30" s="41" t="s">
        <v>49</v>
      </c>
      <c r="C30" s="42" t="s">
        <v>31</v>
      </c>
      <c r="D30" s="41" t="s">
        <v>246</v>
      </c>
      <c r="E30" s="42" t="s">
        <v>295</v>
      </c>
      <c r="F30" s="43">
        <v>6509.04</v>
      </c>
      <c r="G30" s="43">
        <v>7634.22</v>
      </c>
      <c r="H30" s="43">
        <v>10805.77</v>
      </c>
      <c r="I30" s="43">
        <v>9750</v>
      </c>
    </row>
    <row r="31" spans="1:9" outlineLevel="2" x14ac:dyDescent="0.3">
      <c r="A31" s="40" t="s">
        <v>269</v>
      </c>
      <c r="B31" s="41" t="s">
        <v>53</v>
      </c>
      <c r="C31" s="42" t="s">
        <v>31</v>
      </c>
      <c r="D31" s="41" t="s">
        <v>246</v>
      </c>
      <c r="E31" s="42" t="s">
        <v>296</v>
      </c>
      <c r="F31" s="43">
        <v>4487.49</v>
      </c>
      <c r="G31" s="43">
        <v>5470.16</v>
      </c>
      <c r="H31" s="43">
        <v>3884</v>
      </c>
      <c r="I31" s="43">
        <v>3478</v>
      </c>
    </row>
    <row r="32" spans="1:9" outlineLevel="2" x14ac:dyDescent="0.3">
      <c r="A32" s="40" t="s">
        <v>269</v>
      </c>
      <c r="B32" s="41" t="s">
        <v>55</v>
      </c>
      <c r="C32" s="42" t="s">
        <v>31</v>
      </c>
      <c r="D32" s="41" t="s">
        <v>246</v>
      </c>
      <c r="E32" s="42" t="s">
        <v>297</v>
      </c>
      <c r="F32" s="43">
        <v>1356.8</v>
      </c>
      <c r="G32" s="43">
        <v>1942.24</v>
      </c>
      <c r="H32" s="43">
        <v>2100</v>
      </c>
      <c r="I32" s="43">
        <v>1980</v>
      </c>
    </row>
    <row r="33" spans="1:9" outlineLevel="2" x14ac:dyDescent="0.3">
      <c r="A33" s="40" t="s">
        <v>269</v>
      </c>
      <c r="B33" s="41" t="s">
        <v>59</v>
      </c>
      <c r="C33" s="42" t="s">
        <v>31</v>
      </c>
      <c r="D33" s="41" t="s">
        <v>246</v>
      </c>
      <c r="E33" s="42" t="s">
        <v>298</v>
      </c>
      <c r="F33" s="43">
        <v>15588.42</v>
      </c>
      <c r="G33" s="43">
        <v>20505.400000000001</v>
      </c>
      <c r="H33" s="43">
        <v>21300</v>
      </c>
      <c r="I33" s="43">
        <v>20450</v>
      </c>
    </row>
    <row r="34" spans="1:9" outlineLevel="2" x14ac:dyDescent="0.3">
      <c r="A34" s="40" t="s">
        <v>269</v>
      </c>
      <c r="B34" s="41" t="s">
        <v>62</v>
      </c>
      <c r="C34" s="42" t="s">
        <v>31</v>
      </c>
      <c r="D34" s="41" t="s">
        <v>246</v>
      </c>
      <c r="E34" s="42" t="s">
        <v>299</v>
      </c>
      <c r="F34" s="43">
        <v>922.64</v>
      </c>
      <c r="G34" s="43">
        <v>1179.97</v>
      </c>
      <c r="H34" s="43">
        <v>1200</v>
      </c>
      <c r="I34" s="43">
        <v>1350</v>
      </c>
    </row>
    <row r="35" spans="1:9" outlineLevel="2" x14ac:dyDescent="0.3">
      <c r="A35" s="40" t="s">
        <v>269</v>
      </c>
      <c r="B35" s="41" t="s">
        <v>65</v>
      </c>
      <c r="C35" s="42" t="s">
        <v>31</v>
      </c>
      <c r="D35" s="41" t="s">
        <v>246</v>
      </c>
      <c r="E35" s="42" t="s">
        <v>300</v>
      </c>
      <c r="F35" s="43">
        <v>3160.66</v>
      </c>
      <c r="G35" s="43">
        <v>4393.82</v>
      </c>
      <c r="H35" s="43">
        <v>4400</v>
      </c>
      <c r="I35" s="43">
        <v>4350</v>
      </c>
    </row>
    <row r="36" spans="1:9" outlineLevel="2" x14ac:dyDescent="0.3">
      <c r="A36" s="40" t="s">
        <v>269</v>
      </c>
      <c r="B36" s="41" t="s">
        <v>68</v>
      </c>
      <c r="C36" s="42" t="s">
        <v>31</v>
      </c>
      <c r="D36" s="41" t="s">
        <v>246</v>
      </c>
      <c r="E36" s="42" t="s">
        <v>301</v>
      </c>
      <c r="F36" s="43">
        <v>969.11</v>
      </c>
      <c r="G36" s="43">
        <v>1245.8900000000001</v>
      </c>
      <c r="H36" s="43">
        <v>1300</v>
      </c>
      <c r="I36" s="43">
        <v>1280</v>
      </c>
    </row>
    <row r="37" spans="1:9" outlineLevel="2" x14ac:dyDescent="0.3">
      <c r="A37" s="40" t="s">
        <v>269</v>
      </c>
      <c r="B37" s="41" t="s">
        <v>71</v>
      </c>
      <c r="C37" s="42" t="s">
        <v>31</v>
      </c>
      <c r="D37" s="41" t="s">
        <v>246</v>
      </c>
      <c r="E37" s="42" t="s">
        <v>302</v>
      </c>
      <c r="F37" s="43">
        <v>5288.53</v>
      </c>
      <c r="G37" s="43">
        <v>6956.86</v>
      </c>
      <c r="H37" s="43">
        <v>7000</v>
      </c>
      <c r="I37" s="43">
        <v>4500</v>
      </c>
    </row>
    <row r="38" spans="1:9" outlineLevel="2" x14ac:dyDescent="0.3">
      <c r="A38" s="40" t="s">
        <v>269</v>
      </c>
      <c r="B38" s="41" t="s">
        <v>74</v>
      </c>
      <c r="C38" s="42" t="s">
        <v>31</v>
      </c>
      <c r="D38" s="41" t="s">
        <v>246</v>
      </c>
      <c r="E38" s="42" t="s">
        <v>339</v>
      </c>
      <c r="F38" s="43">
        <v>1328.6</v>
      </c>
      <c r="G38" s="43">
        <v>1661.2</v>
      </c>
      <c r="H38" s="43">
        <v>2000</v>
      </c>
      <c r="I38" s="43">
        <v>500</v>
      </c>
    </row>
    <row r="39" spans="1:9" outlineLevel="2" x14ac:dyDescent="0.3">
      <c r="A39" s="40" t="s">
        <v>269</v>
      </c>
      <c r="B39" s="41" t="s">
        <v>76</v>
      </c>
      <c r="C39" s="42" t="s">
        <v>31</v>
      </c>
      <c r="D39" s="41" t="s">
        <v>246</v>
      </c>
      <c r="E39" s="42" t="s">
        <v>340</v>
      </c>
      <c r="F39" s="43">
        <v>703.29</v>
      </c>
      <c r="G39" s="43">
        <v>629.6</v>
      </c>
      <c r="H39" s="43">
        <v>0</v>
      </c>
      <c r="I39" s="43">
        <v>500</v>
      </c>
    </row>
    <row r="40" spans="1:9" outlineLevel="2" x14ac:dyDescent="0.3">
      <c r="A40" s="40" t="s">
        <v>269</v>
      </c>
      <c r="B40" s="41" t="s">
        <v>79</v>
      </c>
      <c r="C40" s="42" t="s">
        <v>31</v>
      </c>
      <c r="D40" s="41" t="s">
        <v>246</v>
      </c>
      <c r="E40" s="42" t="s">
        <v>303</v>
      </c>
      <c r="F40" s="43">
        <v>12885.79</v>
      </c>
      <c r="G40" s="43">
        <v>8998.44</v>
      </c>
      <c r="H40" s="43">
        <v>9000</v>
      </c>
      <c r="I40" s="43">
        <v>8900</v>
      </c>
    </row>
    <row r="41" spans="1:9" outlineLevel="2" x14ac:dyDescent="0.3">
      <c r="A41" s="40" t="s">
        <v>269</v>
      </c>
      <c r="B41" s="41" t="s">
        <v>85</v>
      </c>
      <c r="C41" s="42" t="s">
        <v>31</v>
      </c>
      <c r="D41" s="41" t="s">
        <v>246</v>
      </c>
      <c r="E41" s="42" t="s">
        <v>344</v>
      </c>
      <c r="F41" s="43">
        <v>449.51</v>
      </c>
      <c r="G41" s="43">
        <v>1508</v>
      </c>
      <c r="H41" s="43">
        <v>1510</v>
      </c>
      <c r="I41" s="43">
        <v>1500</v>
      </c>
    </row>
    <row r="42" spans="1:9" outlineLevel="2" x14ac:dyDescent="0.3">
      <c r="A42" s="40" t="s">
        <v>269</v>
      </c>
      <c r="B42" s="41" t="s">
        <v>86</v>
      </c>
      <c r="C42" s="42" t="s">
        <v>31</v>
      </c>
      <c r="D42" s="41" t="s">
        <v>246</v>
      </c>
      <c r="E42" s="42" t="s">
        <v>306</v>
      </c>
      <c r="F42" s="43">
        <v>831.25</v>
      </c>
      <c r="G42" s="43">
        <v>1311.85</v>
      </c>
      <c r="H42" s="43">
        <v>1320</v>
      </c>
      <c r="I42" s="43">
        <v>1320</v>
      </c>
    </row>
    <row r="43" spans="1:9" outlineLevel="2" x14ac:dyDescent="0.3">
      <c r="A43" s="40" t="s">
        <v>269</v>
      </c>
      <c r="B43" s="41" t="s">
        <v>88</v>
      </c>
      <c r="C43" s="42" t="s">
        <v>31</v>
      </c>
      <c r="D43" s="41" t="s">
        <v>246</v>
      </c>
      <c r="E43" s="42" t="s">
        <v>307</v>
      </c>
      <c r="F43" s="43">
        <v>1946.94</v>
      </c>
      <c r="G43" s="43">
        <v>1918.66</v>
      </c>
      <c r="H43" s="43">
        <v>2000</v>
      </c>
      <c r="I43" s="43">
        <v>1350</v>
      </c>
    </row>
    <row r="44" spans="1:9" outlineLevel="2" x14ac:dyDescent="0.3">
      <c r="A44" s="40" t="s">
        <v>269</v>
      </c>
      <c r="B44" s="41" t="s">
        <v>93</v>
      </c>
      <c r="C44" s="42" t="s">
        <v>31</v>
      </c>
      <c r="D44" s="41" t="s">
        <v>246</v>
      </c>
      <c r="E44" s="42" t="s">
        <v>309</v>
      </c>
      <c r="F44" s="43">
        <v>0</v>
      </c>
      <c r="G44" s="43">
        <v>0</v>
      </c>
      <c r="H44" s="43">
        <v>0</v>
      </c>
      <c r="I44" s="43">
        <v>0</v>
      </c>
    </row>
    <row r="45" spans="1:9" outlineLevel="2" x14ac:dyDescent="0.3">
      <c r="A45" s="40" t="s">
        <v>269</v>
      </c>
      <c r="B45" s="41" t="s">
        <v>96</v>
      </c>
      <c r="C45" s="42" t="s">
        <v>31</v>
      </c>
      <c r="D45" s="41" t="s">
        <v>246</v>
      </c>
      <c r="E45" s="42" t="s">
        <v>310</v>
      </c>
      <c r="F45" s="43">
        <v>0</v>
      </c>
      <c r="G45" s="43">
        <v>0</v>
      </c>
      <c r="H45" s="43">
        <v>0</v>
      </c>
      <c r="I45" s="43">
        <v>0</v>
      </c>
    </row>
    <row r="46" spans="1:9" outlineLevel="2" x14ac:dyDescent="0.3">
      <c r="A46" s="40" t="s">
        <v>269</v>
      </c>
      <c r="B46" s="41" t="s">
        <v>98</v>
      </c>
      <c r="C46" s="42" t="s">
        <v>31</v>
      </c>
      <c r="D46" s="41" t="s">
        <v>246</v>
      </c>
      <c r="E46" s="42" t="s">
        <v>311</v>
      </c>
      <c r="F46" s="43">
        <v>574.39</v>
      </c>
      <c r="G46" s="43">
        <v>555.9</v>
      </c>
      <c r="H46" s="43">
        <v>1000</v>
      </c>
      <c r="I46" s="43">
        <v>560</v>
      </c>
    </row>
    <row r="47" spans="1:9" outlineLevel="2" x14ac:dyDescent="0.3">
      <c r="A47" s="40" t="s">
        <v>269</v>
      </c>
      <c r="B47" s="41" t="s">
        <v>103</v>
      </c>
      <c r="C47" s="42" t="s">
        <v>31</v>
      </c>
      <c r="D47" s="41" t="s">
        <v>246</v>
      </c>
      <c r="E47" s="42" t="s">
        <v>312</v>
      </c>
      <c r="F47" s="43">
        <v>2808.86</v>
      </c>
      <c r="G47" s="43">
        <v>2505.14</v>
      </c>
      <c r="H47" s="43">
        <v>2600</v>
      </c>
      <c r="I47" s="43">
        <v>2600</v>
      </c>
    </row>
    <row r="48" spans="1:9" outlineLevel="2" x14ac:dyDescent="0.3">
      <c r="A48" s="40" t="s">
        <v>269</v>
      </c>
      <c r="B48" s="41" t="s">
        <v>112</v>
      </c>
      <c r="C48" s="42" t="s">
        <v>31</v>
      </c>
      <c r="D48" s="41" t="s">
        <v>246</v>
      </c>
      <c r="E48" s="42" t="s">
        <v>313</v>
      </c>
      <c r="F48" s="43">
        <v>0</v>
      </c>
      <c r="G48" s="43">
        <v>0</v>
      </c>
      <c r="H48" s="43">
        <v>100</v>
      </c>
      <c r="I48" s="43">
        <v>250</v>
      </c>
    </row>
    <row r="49" spans="1:9" outlineLevel="2" x14ac:dyDescent="0.3">
      <c r="A49" s="40" t="s">
        <v>269</v>
      </c>
      <c r="B49" s="41" t="s">
        <v>114</v>
      </c>
      <c r="C49" s="42" t="s">
        <v>31</v>
      </c>
      <c r="D49" s="41" t="s">
        <v>246</v>
      </c>
      <c r="E49" s="42" t="s">
        <v>351</v>
      </c>
      <c r="F49" s="43">
        <v>89.3</v>
      </c>
      <c r="G49" s="43">
        <v>150</v>
      </c>
      <c r="H49" s="43">
        <v>150</v>
      </c>
      <c r="I49" s="43">
        <v>150</v>
      </c>
    </row>
    <row r="50" spans="1:9" outlineLevel="2" x14ac:dyDescent="0.3">
      <c r="A50" s="40" t="s">
        <v>269</v>
      </c>
      <c r="B50" s="41" t="s">
        <v>120</v>
      </c>
      <c r="C50" s="42" t="s">
        <v>31</v>
      </c>
      <c r="D50" s="41" t="s">
        <v>246</v>
      </c>
      <c r="E50" s="42" t="s">
        <v>352</v>
      </c>
      <c r="F50" s="43">
        <v>2095.1999999999998</v>
      </c>
      <c r="G50" s="43">
        <v>3403.8</v>
      </c>
      <c r="H50" s="43">
        <v>0</v>
      </c>
      <c r="I50" s="43">
        <v>0</v>
      </c>
    </row>
    <row r="51" spans="1:9" outlineLevel="2" x14ac:dyDescent="0.3">
      <c r="A51" s="40" t="s">
        <v>269</v>
      </c>
      <c r="B51" s="41" t="s">
        <v>122</v>
      </c>
      <c r="C51" s="42" t="s">
        <v>31</v>
      </c>
      <c r="D51" s="41" t="s">
        <v>246</v>
      </c>
      <c r="E51" s="42" t="s">
        <v>353</v>
      </c>
      <c r="F51" s="43">
        <v>1007.59</v>
      </c>
      <c r="G51" s="43">
        <v>1135.55</v>
      </c>
      <c r="H51" s="43">
        <v>1150</v>
      </c>
      <c r="I51" s="43">
        <v>1150</v>
      </c>
    </row>
    <row r="52" spans="1:9" outlineLevel="2" x14ac:dyDescent="0.3">
      <c r="A52" s="40" t="s">
        <v>269</v>
      </c>
      <c r="B52" s="41" t="s">
        <v>125</v>
      </c>
      <c r="C52" s="42" t="s">
        <v>31</v>
      </c>
      <c r="D52" s="41" t="s">
        <v>246</v>
      </c>
      <c r="E52" s="42" t="s">
        <v>316</v>
      </c>
      <c r="F52" s="43">
        <v>1000</v>
      </c>
      <c r="G52" s="43">
        <v>1807.21</v>
      </c>
      <c r="H52" s="43">
        <v>1900</v>
      </c>
      <c r="I52" s="43">
        <v>5000</v>
      </c>
    </row>
    <row r="53" spans="1:9" outlineLevel="2" x14ac:dyDescent="0.3">
      <c r="A53" s="40" t="s">
        <v>269</v>
      </c>
      <c r="B53" s="41" t="s">
        <v>128</v>
      </c>
      <c r="C53" s="42" t="s">
        <v>31</v>
      </c>
      <c r="D53" s="41" t="s">
        <v>246</v>
      </c>
      <c r="E53" s="42" t="s">
        <v>354</v>
      </c>
      <c r="F53" s="43">
        <v>0</v>
      </c>
      <c r="G53" s="43">
        <v>0</v>
      </c>
      <c r="H53" s="43">
        <v>500</v>
      </c>
      <c r="I53" s="43">
        <v>500</v>
      </c>
    </row>
    <row r="54" spans="1:9" outlineLevel="2" x14ac:dyDescent="0.3">
      <c r="A54" s="40" t="s">
        <v>269</v>
      </c>
      <c r="B54" s="41" t="s">
        <v>131</v>
      </c>
      <c r="C54" s="42" t="s">
        <v>31</v>
      </c>
      <c r="D54" s="41" t="s">
        <v>246</v>
      </c>
      <c r="E54" s="42" t="s">
        <v>356</v>
      </c>
      <c r="F54" s="43">
        <v>0</v>
      </c>
      <c r="G54" s="43">
        <v>0</v>
      </c>
      <c r="H54" s="43">
        <v>0</v>
      </c>
      <c r="I54" s="43">
        <v>0</v>
      </c>
    </row>
    <row r="55" spans="1:9" outlineLevel="2" x14ac:dyDescent="0.3">
      <c r="A55" s="40" t="s">
        <v>269</v>
      </c>
      <c r="B55" s="41" t="s">
        <v>132</v>
      </c>
      <c r="C55" s="42" t="s">
        <v>31</v>
      </c>
      <c r="D55" s="41" t="s">
        <v>246</v>
      </c>
      <c r="E55" s="42" t="s">
        <v>357</v>
      </c>
      <c r="F55" s="43">
        <v>0</v>
      </c>
      <c r="G55" s="43">
        <v>0</v>
      </c>
      <c r="H55" s="43">
        <v>100</v>
      </c>
      <c r="I55" s="43">
        <v>85</v>
      </c>
    </row>
    <row r="56" spans="1:9" outlineLevel="2" x14ac:dyDescent="0.3">
      <c r="A56" s="40" t="s">
        <v>269</v>
      </c>
      <c r="B56" s="41" t="s">
        <v>134</v>
      </c>
      <c r="C56" s="42" t="s">
        <v>31</v>
      </c>
      <c r="D56" s="41" t="s">
        <v>246</v>
      </c>
      <c r="E56" s="42" t="s">
        <v>317</v>
      </c>
      <c r="F56" s="43">
        <v>0</v>
      </c>
      <c r="G56" s="43">
        <v>30</v>
      </c>
      <c r="H56" s="43">
        <v>100</v>
      </c>
      <c r="I56" s="43">
        <v>0</v>
      </c>
    </row>
    <row r="57" spans="1:9" outlineLevel="2" x14ac:dyDescent="0.3">
      <c r="A57" s="40" t="s">
        <v>269</v>
      </c>
      <c r="B57" s="41" t="s">
        <v>135</v>
      </c>
      <c r="C57" s="42" t="s">
        <v>31</v>
      </c>
      <c r="D57" s="41" t="s">
        <v>246</v>
      </c>
      <c r="E57" s="42" t="s">
        <v>358</v>
      </c>
      <c r="F57" s="43">
        <v>806.81</v>
      </c>
      <c r="G57" s="43">
        <v>671.89</v>
      </c>
      <c r="H57" s="43">
        <v>1000</v>
      </c>
      <c r="I57" s="43">
        <v>680</v>
      </c>
    </row>
    <row r="58" spans="1:9" outlineLevel="2" x14ac:dyDescent="0.3">
      <c r="A58" s="40" t="s">
        <v>269</v>
      </c>
      <c r="B58" s="41" t="s">
        <v>136</v>
      </c>
      <c r="C58" s="42" t="s">
        <v>31</v>
      </c>
      <c r="D58" s="41" t="s">
        <v>246</v>
      </c>
      <c r="E58" s="42" t="s">
        <v>318</v>
      </c>
      <c r="F58" s="43">
        <v>0</v>
      </c>
      <c r="G58" s="43">
        <v>197.33</v>
      </c>
      <c r="H58" s="43">
        <v>250</v>
      </c>
      <c r="I58" s="43">
        <v>128</v>
      </c>
    </row>
    <row r="59" spans="1:9" outlineLevel="2" x14ac:dyDescent="0.3">
      <c r="A59" s="40" t="s">
        <v>269</v>
      </c>
      <c r="B59" s="41" t="s">
        <v>138</v>
      </c>
      <c r="C59" s="42" t="s">
        <v>31</v>
      </c>
      <c r="D59" s="41" t="s">
        <v>246</v>
      </c>
      <c r="E59" s="42" t="s">
        <v>360</v>
      </c>
      <c r="F59" s="43">
        <v>0</v>
      </c>
      <c r="G59" s="43">
        <v>318</v>
      </c>
      <c r="H59" s="43">
        <v>318</v>
      </c>
      <c r="I59" s="43">
        <v>0</v>
      </c>
    </row>
    <row r="60" spans="1:9" outlineLevel="2" x14ac:dyDescent="0.3">
      <c r="A60" s="40" t="s">
        <v>269</v>
      </c>
      <c r="B60" s="41" t="s">
        <v>142</v>
      </c>
      <c r="C60" s="42" t="s">
        <v>31</v>
      </c>
      <c r="D60" s="41" t="s">
        <v>246</v>
      </c>
      <c r="E60" s="42" t="s">
        <v>361</v>
      </c>
      <c r="F60" s="43">
        <v>40.799999999999997</v>
      </c>
      <c r="G60" s="43">
        <v>606.70000000000005</v>
      </c>
      <c r="H60" s="43">
        <v>607</v>
      </c>
      <c r="I60" s="43">
        <v>0</v>
      </c>
    </row>
    <row r="61" spans="1:9" outlineLevel="2" x14ac:dyDescent="0.3">
      <c r="A61" s="40" t="s">
        <v>269</v>
      </c>
      <c r="B61" s="41" t="s">
        <v>143</v>
      </c>
      <c r="C61" s="42" t="s">
        <v>31</v>
      </c>
      <c r="D61" s="41" t="s">
        <v>246</v>
      </c>
      <c r="E61" s="42" t="s">
        <v>362</v>
      </c>
      <c r="F61" s="43">
        <v>525.37</v>
      </c>
      <c r="G61" s="43">
        <v>620.11</v>
      </c>
      <c r="H61" s="43">
        <v>621</v>
      </c>
      <c r="I61" s="43">
        <v>0</v>
      </c>
    </row>
    <row r="62" spans="1:9" outlineLevel="2" x14ac:dyDescent="0.3">
      <c r="A62" s="40" t="s">
        <v>269</v>
      </c>
      <c r="B62" s="41" t="s">
        <v>145</v>
      </c>
      <c r="C62" s="42" t="s">
        <v>31</v>
      </c>
      <c r="D62" s="41" t="s">
        <v>246</v>
      </c>
      <c r="E62" s="42" t="s">
        <v>363</v>
      </c>
      <c r="F62" s="43">
        <v>955</v>
      </c>
      <c r="G62" s="43">
        <v>719</v>
      </c>
      <c r="H62" s="43">
        <v>0</v>
      </c>
      <c r="I62" s="43">
        <v>0</v>
      </c>
    </row>
    <row r="63" spans="1:9" outlineLevel="2" x14ac:dyDescent="0.3">
      <c r="A63" s="40" t="s">
        <v>269</v>
      </c>
      <c r="B63" s="41" t="s">
        <v>147</v>
      </c>
      <c r="C63" s="42" t="s">
        <v>31</v>
      </c>
      <c r="D63" s="41" t="s">
        <v>246</v>
      </c>
      <c r="E63" s="42" t="s">
        <v>365</v>
      </c>
      <c r="F63" s="43">
        <v>220</v>
      </c>
      <c r="G63" s="43">
        <v>992.88</v>
      </c>
      <c r="H63" s="43">
        <v>0</v>
      </c>
      <c r="I63" s="43">
        <v>0</v>
      </c>
    </row>
    <row r="64" spans="1:9" outlineLevel="2" x14ac:dyDescent="0.3">
      <c r="A64" s="40" t="s">
        <v>269</v>
      </c>
      <c r="B64" s="41" t="s">
        <v>149</v>
      </c>
      <c r="C64" s="42" t="s">
        <v>31</v>
      </c>
      <c r="D64" s="41" t="s">
        <v>246</v>
      </c>
      <c r="E64" s="42" t="s">
        <v>321</v>
      </c>
      <c r="F64" s="43">
        <v>5714.73</v>
      </c>
      <c r="G64" s="43">
        <v>6302.52</v>
      </c>
      <c r="H64" s="43">
        <v>6300</v>
      </c>
      <c r="I64" s="43">
        <v>5870</v>
      </c>
    </row>
    <row r="65" spans="1:9" outlineLevel="2" x14ac:dyDescent="0.3">
      <c r="A65" s="40" t="s">
        <v>269</v>
      </c>
      <c r="B65" s="41" t="s">
        <v>153</v>
      </c>
      <c r="C65" s="42" t="s">
        <v>31</v>
      </c>
      <c r="D65" s="41" t="s">
        <v>246</v>
      </c>
      <c r="E65" s="42" t="s">
        <v>367</v>
      </c>
      <c r="F65" s="43">
        <v>3015.05</v>
      </c>
      <c r="G65" s="43">
        <v>3188.03</v>
      </c>
      <c r="H65" s="43">
        <v>0</v>
      </c>
      <c r="I65" s="43">
        <v>0</v>
      </c>
    </row>
    <row r="66" spans="1:9" outlineLevel="2" x14ac:dyDescent="0.3">
      <c r="A66" s="40" t="s">
        <v>269</v>
      </c>
      <c r="B66" s="41" t="s">
        <v>154</v>
      </c>
      <c r="C66" s="42" t="s">
        <v>31</v>
      </c>
      <c r="D66" s="41" t="s">
        <v>246</v>
      </c>
      <c r="E66" s="42" t="s">
        <v>367</v>
      </c>
      <c r="F66" s="43">
        <v>0</v>
      </c>
      <c r="G66" s="43">
        <v>0</v>
      </c>
      <c r="H66" s="43">
        <v>10000</v>
      </c>
      <c r="I66" s="43">
        <v>9000</v>
      </c>
    </row>
    <row r="67" spans="1:9" outlineLevel="2" x14ac:dyDescent="0.3">
      <c r="A67" s="40" t="s">
        <v>269</v>
      </c>
      <c r="B67" s="41" t="s">
        <v>155</v>
      </c>
      <c r="C67" s="42" t="s">
        <v>31</v>
      </c>
      <c r="D67" s="41" t="s">
        <v>246</v>
      </c>
      <c r="E67" s="42" t="s">
        <v>323</v>
      </c>
      <c r="F67" s="43">
        <v>0</v>
      </c>
      <c r="G67" s="43">
        <v>30</v>
      </c>
      <c r="H67" s="43">
        <v>60</v>
      </c>
      <c r="I67" s="43">
        <v>60</v>
      </c>
    </row>
    <row r="68" spans="1:9" outlineLevel="2" x14ac:dyDescent="0.3">
      <c r="A68" s="40" t="s">
        <v>269</v>
      </c>
      <c r="B68" s="41" t="s">
        <v>161</v>
      </c>
      <c r="C68" s="42" t="s">
        <v>31</v>
      </c>
      <c r="D68" s="41" t="s">
        <v>246</v>
      </c>
      <c r="E68" s="42" t="s">
        <v>369</v>
      </c>
      <c r="F68" s="43">
        <v>719.06</v>
      </c>
      <c r="G68" s="43">
        <v>0</v>
      </c>
      <c r="H68" s="43">
        <v>1000</v>
      </c>
      <c r="I68" s="43">
        <v>0</v>
      </c>
    </row>
    <row r="69" spans="1:9" outlineLevel="2" x14ac:dyDescent="0.3">
      <c r="A69" s="40" t="s">
        <v>269</v>
      </c>
      <c r="B69" s="41" t="s">
        <v>163</v>
      </c>
      <c r="C69" s="42" t="s">
        <v>31</v>
      </c>
      <c r="D69" s="41" t="s">
        <v>246</v>
      </c>
      <c r="E69" s="42" t="s">
        <v>370</v>
      </c>
      <c r="F69" s="43">
        <v>1711.63</v>
      </c>
      <c r="G69" s="43">
        <v>1187.67</v>
      </c>
      <c r="H69" s="43">
        <v>1200</v>
      </c>
      <c r="I69" s="43">
        <v>140</v>
      </c>
    </row>
    <row r="70" spans="1:9" outlineLevel="2" x14ac:dyDescent="0.3">
      <c r="A70" s="40" t="s">
        <v>269</v>
      </c>
      <c r="B70" s="41" t="s">
        <v>165</v>
      </c>
      <c r="C70" s="42" t="s">
        <v>31</v>
      </c>
      <c r="D70" s="41" t="s">
        <v>246</v>
      </c>
      <c r="E70" s="42" t="s">
        <v>326</v>
      </c>
      <c r="F70" s="43">
        <v>5027</v>
      </c>
      <c r="G70" s="43">
        <v>0</v>
      </c>
      <c r="H70" s="43">
        <v>0</v>
      </c>
      <c r="I70" s="43">
        <v>0</v>
      </c>
    </row>
    <row r="71" spans="1:9" outlineLevel="2" x14ac:dyDescent="0.3">
      <c r="A71" s="40" t="s">
        <v>269</v>
      </c>
      <c r="B71" s="41" t="s">
        <v>167</v>
      </c>
      <c r="C71" s="42" t="s">
        <v>31</v>
      </c>
      <c r="D71" s="41" t="s">
        <v>246</v>
      </c>
      <c r="E71" s="42" t="s">
        <v>371</v>
      </c>
      <c r="F71" s="43">
        <v>1263.3800000000001</v>
      </c>
      <c r="G71" s="43">
        <v>1751.83</v>
      </c>
      <c r="H71" s="43">
        <v>1800</v>
      </c>
      <c r="I71" s="43">
        <v>1661</v>
      </c>
    </row>
    <row r="72" spans="1:9" outlineLevel="2" x14ac:dyDescent="0.3">
      <c r="A72" s="40" t="s">
        <v>269</v>
      </c>
      <c r="B72" s="44" t="s">
        <v>168</v>
      </c>
      <c r="C72" s="42" t="s">
        <v>31</v>
      </c>
      <c r="D72" s="41" t="s">
        <v>246</v>
      </c>
      <c r="E72" s="42" t="s">
        <v>335</v>
      </c>
      <c r="F72" s="43">
        <v>574.52</v>
      </c>
      <c r="G72" s="43">
        <v>979.08</v>
      </c>
      <c r="H72" s="43">
        <v>1000</v>
      </c>
      <c r="I72" s="43">
        <v>875</v>
      </c>
    </row>
    <row r="73" spans="1:9" outlineLevel="2" x14ac:dyDescent="0.3">
      <c r="A73" s="40" t="s">
        <v>269</v>
      </c>
      <c r="B73" s="44" t="s">
        <v>170</v>
      </c>
      <c r="C73" s="42" t="s">
        <v>31</v>
      </c>
      <c r="D73" s="41" t="s">
        <v>246</v>
      </c>
      <c r="E73" s="42" t="s">
        <v>327</v>
      </c>
      <c r="F73" s="43">
        <v>0</v>
      </c>
      <c r="G73" s="43">
        <v>0</v>
      </c>
      <c r="H73" s="43">
        <v>1200</v>
      </c>
      <c r="I73" s="43">
        <v>1200</v>
      </c>
    </row>
    <row r="74" spans="1:9" outlineLevel="2" x14ac:dyDescent="0.3">
      <c r="A74" s="40" t="s">
        <v>269</v>
      </c>
      <c r="B74" s="44" t="s">
        <v>175</v>
      </c>
      <c r="C74" s="42" t="s">
        <v>31</v>
      </c>
      <c r="D74" s="41" t="s">
        <v>246</v>
      </c>
      <c r="E74" s="42" t="s">
        <v>328</v>
      </c>
      <c r="F74" s="43">
        <v>36423.56</v>
      </c>
      <c r="G74" s="43">
        <v>42873.56</v>
      </c>
      <c r="H74" s="43">
        <v>10650</v>
      </c>
      <c r="I74" s="43">
        <f>16883-1200</f>
        <v>15683</v>
      </c>
    </row>
    <row r="75" spans="1:9" outlineLevel="2" x14ac:dyDescent="0.3">
      <c r="A75" s="40" t="s">
        <v>269</v>
      </c>
      <c r="B75" s="44" t="s">
        <v>185</v>
      </c>
      <c r="C75" s="42" t="s">
        <v>31</v>
      </c>
      <c r="D75" s="41" t="s">
        <v>246</v>
      </c>
      <c r="E75" s="42" t="s">
        <v>329</v>
      </c>
      <c r="F75" s="43">
        <v>677.71</v>
      </c>
      <c r="G75" s="43">
        <v>1394.21</v>
      </c>
      <c r="H75" s="43">
        <v>1400</v>
      </c>
      <c r="I75" s="43">
        <v>0</v>
      </c>
    </row>
    <row r="76" spans="1:9" outlineLevel="2" x14ac:dyDescent="0.3">
      <c r="A76" s="40" t="s">
        <v>269</v>
      </c>
      <c r="B76" s="44" t="s">
        <v>188</v>
      </c>
      <c r="C76" s="42" t="s">
        <v>31</v>
      </c>
      <c r="D76" s="41" t="s">
        <v>246</v>
      </c>
      <c r="E76" s="42" t="s">
        <v>373</v>
      </c>
      <c r="F76" s="43">
        <v>0</v>
      </c>
      <c r="G76" s="43">
        <v>821.67</v>
      </c>
      <c r="H76" s="43">
        <v>1000</v>
      </c>
      <c r="I76" s="43"/>
    </row>
    <row r="77" spans="1:9" outlineLevel="2" x14ac:dyDescent="0.3">
      <c r="A77" s="40" t="s">
        <v>269</v>
      </c>
      <c r="B77" s="44" t="s">
        <v>189</v>
      </c>
      <c r="C77" s="42" t="s">
        <v>31</v>
      </c>
      <c r="D77" s="41" t="s">
        <v>246</v>
      </c>
      <c r="E77" s="42" t="s">
        <v>330</v>
      </c>
      <c r="F77" s="43">
        <v>0</v>
      </c>
      <c r="G77" s="43">
        <v>4967.3999999999996</v>
      </c>
      <c r="H77" s="43">
        <v>5000</v>
      </c>
      <c r="I77" s="43"/>
    </row>
    <row r="78" spans="1:9" outlineLevel="2" x14ac:dyDescent="0.3">
      <c r="A78" s="40" t="s">
        <v>269</v>
      </c>
      <c r="B78" s="44" t="s">
        <v>194</v>
      </c>
      <c r="C78" s="42" t="s">
        <v>31</v>
      </c>
      <c r="D78" s="41" t="s">
        <v>246</v>
      </c>
      <c r="E78" s="42" t="s">
        <v>377</v>
      </c>
      <c r="F78" s="43">
        <v>0</v>
      </c>
      <c r="G78" s="43">
        <v>30</v>
      </c>
      <c r="H78" s="43">
        <v>400</v>
      </c>
      <c r="I78" s="43">
        <v>400</v>
      </c>
    </row>
    <row r="79" spans="1:9" outlineLevel="2" x14ac:dyDescent="0.3">
      <c r="A79" s="40" t="s">
        <v>269</v>
      </c>
      <c r="B79" s="44" t="s">
        <v>195</v>
      </c>
      <c r="C79" s="42" t="s">
        <v>31</v>
      </c>
      <c r="D79" s="41" t="s">
        <v>246</v>
      </c>
      <c r="E79" s="42" t="s">
        <v>378</v>
      </c>
      <c r="F79" s="43">
        <v>0</v>
      </c>
      <c r="G79" s="43">
        <v>0</v>
      </c>
      <c r="H79" s="43">
        <v>12000</v>
      </c>
      <c r="I79" s="43">
        <v>10970</v>
      </c>
    </row>
    <row r="80" spans="1:9" outlineLevel="2" x14ac:dyDescent="0.3">
      <c r="A80" s="40" t="s">
        <v>269</v>
      </c>
      <c r="B80" s="44" t="s">
        <v>200</v>
      </c>
      <c r="C80" s="42" t="s">
        <v>31</v>
      </c>
      <c r="D80" s="41" t="s">
        <v>246</v>
      </c>
      <c r="E80" s="42" t="s">
        <v>331</v>
      </c>
      <c r="F80" s="43">
        <v>0</v>
      </c>
      <c r="G80" s="43">
        <v>1122.7</v>
      </c>
      <c r="H80" s="43">
        <v>2400</v>
      </c>
      <c r="I80" s="43"/>
    </row>
    <row r="81" spans="1:12" outlineLevel="2" x14ac:dyDescent="0.3">
      <c r="A81" s="40" t="s">
        <v>269</v>
      </c>
      <c r="B81" s="44" t="s">
        <v>201</v>
      </c>
      <c r="C81" s="42" t="s">
        <v>31</v>
      </c>
      <c r="D81" s="41" t="s">
        <v>246</v>
      </c>
      <c r="E81" s="42" t="s">
        <v>336</v>
      </c>
      <c r="F81" s="43">
        <v>152.52000000000001</v>
      </c>
      <c r="G81" s="43">
        <v>0</v>
      </c>
      <c r="H81" s="43">
        <v>100</v>
      </c>
      <c r="I81" s="43">
        <v>0</v>
      </c>
    </row>
    <row r="82" spans="1:12" outlineLevel="1" x14ac:dyDescent="0.3">
      <c r="B82" s="35" t="s">
        <v>391</v>
      </c>
      <c r="C82" s="36"/>
      <c r="D82" s="37"/>
      <c r="E82" s="36"/>
      <c r="F82" s="38">
        <f>SUBTOTAL(9,F83:F99)</f>
        <v>1061.3499999999999</v>
      </c>
      <c r="G82" s="38">
        <f>SUBTOTAL(9,G83:G99)</f>
        <v>1311.95</v>
      </c>
      <c r="H82" s="38">
        <f>SUBTOTAL(9,H83:H99)</f>
        <v>0</v>
      </c>
      <c r="I82" s="38">
        <f>SUBTOTAL(9,I83:I99)</f>
        <v>1018.44</v>
      </c>
      <c r="J82" s="45"/>
      <c r="K82" s="45"/>
      <c r="L82" s="45"/>
    </row>
    <row r="83" spans="1:12" outlineLevel="2" x14ac:dyDescent="0.3">
      <c r="A83" s="46" t="s">
        <v>270</v>
      </c>
      <c r="B83" s="44" t="s">
        <v>42</v>
      </c>
      <c r="C83" s="42" t="s">
        <v>40</v>
      </c>
      <c r="D83" s="41" t="s">
        <v>247</v>
      </c>
      <c r="E83" s="42" t="s">
        <v>292</v>
      </c>
      <c r="F83" s="43">
        <v>0</v>
      </c>
      <c r="G83" s="43">
        <v>0</v>
      </c>
      <c r="H83" s="43">
        <v>0</v>
      </c>
      <c r="I83" s="43">
        <v>0</v>
      </c>
      <c r="J83" s="45"/>
      <c r="K83" s="45"/>
      <c r="L83" s="45"/>
    </row>
    <row r="84" spans="1:12" outlineLevel="2" x14ac:dyDescent="0.3">
      <c r="A84" s="46" t="s">
        <v>270</v>
      </c>
      <c r="B84" s="44" t="s">
        <v>50</v>
      </c>
      <c r="C84" s="42" t="s">
        <v>40</v>
      </c>
      <c r="D84" s="41" t="s">
        <v>247</v>
      </c>
      <c r="E84" s="42" t="s">
        <v>295</v>
      </c>
      <c r="F84" s="43">
        <v>0</v>
      </c>
      <c r="G84" s="43">
        <v>8.4600000000000009</v>
      </c>
      <c r="H84" s="43">
        <v>0</v>
      </c>
      <c r="I84" s="43">
        <v>0</v>
      </c>
    </row>
    <row r="85" spans="1:12" outlineLevel="2" x14ac:dyDescent="0.3">
      <c r="A85" s="46" t="s">
        <v>270</v>
      </c>
      <c r="B85" s="44" t="s">
        <v>53</v>
      </c>
      <c r="C85" s="42" t="s">
        <v>40</v>
      </c>
      <c r="D85" s="41" t="s">
        <v>247</v>
      </c>
      <c r="E85" s="42" t="s">
        <v>296</v>
      </c>
      <c r="F85" s="43">
        <v>12</v>
      </c>
      <c r="G85" s="43">
        <v>0</v>
      </c>
      <c r="H85" s="43">
        <v>0</v>
      </c>
      <c r="I85" s="43">
        <v>53.81</v>
      </c>
    </row>
    <row r="86" spans="1:12" outlineLevel="2" x14ac:dyDescent="0.3">
      <c r="A86" s="46" t="s">
        <v>270</v>
      </c>
      <c r="B86" s="44" t="s">
        <v>56</v>
      </c>
      <c r="C86" s="42" t="s">
        <v>40</v>
      </c>
      <c r="D86" s="41" t="s">
        <v>247</v>
      </c>
      <c r="E86" s="42" t="s">
        <v>297</v>
      </c>
      <c r="F86" s="43">
        <v>0</v>
      </c>
      <c r="G86" s="43">
        <v>1.39</v>
      </c>
      <c r="H86" s="43">
        <v>0</v>
      </c>
      <c r="I86" s="43">
        <v>0</v>
      </c>
    </row>
    <row r="87" spans="1:12" outlineLevel="2" x14ac:dyDescent="0.3">
      <c r="A87" s="46" t="s">
        <v>270</v>
      </c>
      <c r="B87" s="44" t="s">
        <v>60</v>
      </c>
      <c r="C87" s="42" t="s">
        <v>40</v>
      </c>
      <c r="D87" s="41" t="s">
        <v>247</v>
      </c>
      <c r="E87" s="42" t="s">
        <v>298</v>
      </c>
      <c r="F87" s="43">
        <v>16.8</v>
      </c>
      <c r="G87" s="43">
        <v>11.84</v>
      </c>
      <c r="H87" s="43">
        <v>0</v>
      </c>
      <c r="I87" s="43">
        <v>0</v>
      </c>
    </row>
    <row r="88" spans="1:12" outlineLevel="2" x14ac:dyDescent="0.3">
      <c r="A88" s="46" t="s">
        <v>270</v>
      </c>
      <c r="B88" s="44" t="s">
        <v>63</v>
      </c>
      <c r="C88" s="42" t="s">
        <v>40</v>
      </c>
      <c r="D88" s="41" t="s">
        <v>247</v>
      </c>
      <c r="E88" s="42" t="s">
        <v>299</v>
      </c>
      <c r="F88" s="43">
        <v>0.96</v>
      </c>
      <c r="G88" s="43">
        <v>0.67</v>
      </c>
      <c r="H88" s="43">
        <v>0</v>
      </c>
      <c r="I88" s="43">
        <v>0</v>
      </c>
    </row>
    <row r="89" spans="1:12" outlineLevel="2" x14ac:dyDescent="0.3">
      <c r="A89" s="46" t="s">
        <v>270</v>
      </c>
      <c r="B89" s="44" t="s">
        <v>66</v>
      </c>
      <c r="C89" s="42" t="s">
        <v>40</v>
      </c>
      <c r="D89" s="41" t="s">
        <v>247</v>
      </c>
      <c r="E89" s="42" t="s">
        <v>300</v>
      </c>
      <c r="F89" s="43">
        <v>3.6</v>
      </c>
      <c r="G89" s="43">
        <v>2.5299999999999998</v>
      </c>
      <c r="H89" s="43">
        <v>0</v>
      </c>
      <c r="I89" s="43">
        <v>0</v>
      </c>
    </row>
    <row r="90" spans="1:12" outlineLevel="2" x14ac:dyDescent="0.3">
      <c r="A90" s="46" t="s">
        <v>270</v>
      </c>
      <c r="B90" s="44" t="s">
        <v>69</v>
      </c>
      <c r="C90" s="42" t="s">
        <v>40</v>
      </c>
      <c r="D90" s="41" t="s">
        <v>247</v>
      </c>
      <c r="E90" s="42" t="s">
        <v>301</v>
      </c>
      <c r="F90" s="43">
        <v>0</v>
      </c>
      <c r="G90" s="43">
        <v>0.84</v>
      </c>
      <c r="H90" s="43">
        <v>0</v>
      </c>
      <c r="I90" s="43">
        <v>0</v>
      </c>
    </row>
    <row r="91" spans="1:12" outlineLevel="2" x14ac:dyDescent="0.3">
      <c r="A91" s="46" t="s">
        <v>270</v>
      </c>
      <c r="B91" s="44" t="s">
        <v>72</v>
      </c>
      <c r="C91" s="42" t="s">
        <v>40</v>
      </c>
      <c r="D91" s="41" t="s">
        <v>247</v>
      </c>
      <c r="E91" s="42" t="s">
        <v>302</v>
      </c>
      <c r="F91" s="43">
        <v>5.7</v>
      </c>
      <c r="G91" s="43">
        <v>4.0199999999999996</v>
      </c>
      <c r="H91" s="43">
        <v>0</v>
      </c>
      <c r="I91" s="43">
        <v>0</v>
      </c>
    </row>
    <row r="92" spans="1:12" outlineLevel="2" x14ac:dyDescent="0.3">
      <c r="A92" s="46" t="s">
        <v>270</v>
      </c>
      <c r="B92" s="41" t="s">
        <v>87</v>
      </c>
      <c r="C92" s="42" t="s">
        <v>40</v>
      </c>
      <c r="D92" s="41" t="s">
        <v>247</v>
      </c>
      <c r="E92" s="42" t="s">
        <v>306</v>
      </c>
      <c r="F92" s="43">
        <v>2.2999999999999998</v>
      </c>
      <c r="G92" s="43">
        <v>2.1</v>
      </c>
      <c r="H92" s="43">
        <v>0</v>
      </c>
      <c r="I92" s="43">
        <v>36.270000000000003</v>
      </c>
    </row>
    <row r="93" spans="1:12" outlineLevel="2" x14ac:dyDescent="0.3">
      <c r="A93" s="46" t="s">
        <v>270</v>
      </c>
      <c r="B93" s="41" t="s">
        <v>89</v>
      </c>
      <c r="C93" s="42" t="s">
        <v>40</v>
      </c>
      <c r="D93" s="41" t="s">
        <v>247</v>
      </c>
      <c r="E93" s="42" t="s">
        <v>307</v>
      </c>
      <c r="F93" s="43">
        <v>10</v>
      </c>
      <c r="G93" s="43">
        <v>10</v>
      </c>
      <c r="H93" s="43">
        <v>0</v>
      </c>
      <c r="I93" s="43">
        <v>0</v>
      </c>
    </row>
    <row r="94" spans="1:12" outlineLevel="2" x14ac:dyDescent="0.3">
      <c r="A94" s="46" t="s">
        <v>270</v>
      </c>
      <c r="B94" s="41" t="s">
        <v>91</v>
      </c>
      <c r="C94" s="42" t="s">
        <v>40</v>
      </c>
      <c r="D94" s="41" t="s">
        <v>247</v>
      </c>
      <c r="E94" s="42" t="s">
        <v>308</v>
      </c>
      <c r="F94" s="43">
        <v>5</v>
      </c>
      <c r="G94" s="43">
        <v>5</v>
      </c>
      <c r="H94" s="43">
        <v>0</v>
      </c>
      <c r="I94" s="43">
        <v>0</v>
      </c>
    </row>
    <row r="95" spans="1:12" outlineLevel="2" x14ac:dyDescent="0.3">
      <c r="A95" s="46" t="s">
        <v>270</v>
      </c>
      <c r="B95" s="41" t="s">
        <v>106</v>
      </c>
      <c r="C95" s="42" t="s">
        <v>40</v>
      </c>
      <c r="D95" s="41" t="s">
        <v>247</v>
      </c>
      <c r="E95" s="42" t="s">
        <v>312</v>
      </c>
      <c r="F95" s="43">
        <v>10</v>
      </c>
      <c r="G95" s="43">
        <v>34</v>
      </c>
      <c r="H95" s="43">
        <v>0</v>
      </c>
      <c r="I95" s="43">
        <v>229</v>
      </c>
    </row>
    <row r="96" spans="1:12" outlineLevel="2" x14ac:dyDescent="0.3">
      <c r="A96" s="46" t="s">
        <v>270</v>
      </c>
      <c r="B96" s="41" t="s">
        <v>126</v>
      </c>
      <c r="C96" s="42" t="s">
        <v>40</v>
      </c>
      <c r="D96" s="41" t="s">
        <v>247</v>
      </c>
      <c r="E96" s="42" t="s">
        <v>316</v>
      </c>
      <c r="F96" s="43">
        <v>12</v>
      </c>
      <c r="G96" s="43">
        <v>29.5</v>
      </c>
      <c r="H96" s="43">
        <v>0</v>
      </c>
      <c r="I96" s="43">
        <v>17.5</v>
      </c>
    </row>
    <row r="97" spans="1:13" outlineLevel="2" x14ac:dyDescent="0.3">
      <c r="A97" s="46" t="s">
        <v>270</v>
      </c>
      <c r="B97" s="41" t="s">
        <v>166</v>
      </c>
      <c r="C97" s="42" t="s">
        <v>40</v>
      </c>
      <c r="D97" s="41" t="s">
        <v>247</v>
      </c>
      <c r="E97" s="42" t="s">
        <v>326</v>
      </c>
      <c r="F97" s="43">
        <v>57.6</v>
      </c>
      <c r="G97" s="43">
        <v>172.4</v>
      </c>
      <c r="H97" s="43">
        <v>0</v>
      </c>
      <c r="I97" s="43">
        <v>86.1</v>
      </c>
    </row>
    <row r="98" spans="1:13" outlineLevel="2" x14ac:dyDescent="0.3">
      <c r="A98" s="46" t="s">
        <v>270</v>
      </c>
      <c r="B98" s="41" t="s">
        <v>171</v>
      </c>
      <c r="C98" s="42" t="s">
        <v>40</v>
      </c>
      <c r="D98" s="41" t="s">
        <v>247</v>
      </c>
      <c r="E98" s="42" t="s">
        <v>327</v>
      </c>
      <c r="F98" s="43">
        <v>805.39</v>
      </c>
      <c r="G98" s="43">
        <v>880.36</v>
      </c>
      <c r="H98" s="43">
        <v>0</v>
      </c>
      <c r="I98" s="43">
        <v>481.76</v>
      </c>
    </row>
    <row r="99" spans="1:13" outlineLevel="2" x14ac:dyDescent="0.3">
      <c r="A99" s="46" t="s">
        <v>270</v>
      </c>
      <c r="B99" s="41" t="s">
        <v>173</v>
      </c>
      <c r="C99" s="42" t="s">
        <v>40</v>
      </c>
      <c r="D99" s="41" t="s">
        <v>247</v>
      </c>
      <c r="E99" s="42" t="s">
        <v>328</v>
      </c>
      <c r="F99" s="43">
        <v>120</v>
      </c>
      <c r="G99" s="43">
        <v>148.84</v>
      </c>
      <c r="H99" s="43">
        <v>0</v>
      </c>
      <c r="I99" s="43">
        <v>114</v>
      </c>
    </row>
    <row r="100" spans="1:13" outlineLevel="1" x14ac:dyDescent="0.3">
      <c r="B100" s="35" t="s">
        <v>392</v>
      </c>
      <c r="C100" s="36"/>
      <c r="D100" s="37"/>
      <c r="E100" s="36"/>
      <c r="F100" s="38">
        <f>SUBTOTAL(9,F101:F101)</f>
        <v>638.70000000000005</v>
      </c>
      <c r="G100" s="38">
        <f>SUBTOTAL(9,G101:G101)</f>
        <v>1726.75</v>
      </c>
      <c r="H100" s="38">
        <f>SUBTOTAL(9,H101:H101)</f>
        <v>1730</v>
      </c>
      <c r="I100" s="38">
        <f>SUBTOTAL(9,I101:I101)</f>
        <v>1730</v>
      </c>
    </row>
    <row r="101" spans="1:13" outlineLevel="2" x14ac:dyDescent="0.3">
      <c r="A101" s="46" t="s">
        <v>271</v>
      </c>
      <c r="B101" s="41" t="s">
        <v>205</v>
      </c>
      <c r="C101" s="42" t="s">
        <v>31</v>
      </c>
      <c r="D101" s="41" t="s">
        <v>248</v>
      </c>
      <c r="E101" s="42" t="s">
        <v>382</v>
      </c>
      <c r="F101" s="43">
        <v>638.70000000000005</v>
      </c>
      <c r="G101" s="43">
        <v>1726.75</v>
      </c>
      <c r="H101" s="43">
        <v>1730</v>
      </c>
      <c r="I101" s="43">
        <v>1730</v>
      </c>
    </row>
    <row r="102" spans="1:13" outlineLevel="1" x14ac:dyDescent="0.3">
      <c r="B102" s="35" t="s">
        <v>393</v>
      </c>
      <c r="C102" s="36"/>
      <c r="D102" s="37"/>
      <c r="E102" s="36"/>
      <c r="F102" s="38">
        <f>SUBTOTAL(9,F103:F103)</f>
        <v>3731.03</v>
      </c>
      <c r="G102" s="38">
        <f>SUBTOTAL(9,G103:G103)</f>
        <v>0</v>
      </c>
      <c r="H102" s="38">
        <f>SUBTOTAL(9,H103:H103)</f>
        <v>0</v>
      </c>
      <c r="I102" s="38">
        <f>SUBTOTAL(9,I103:I103)</f>
        <v>0</v>
      </c>
    </row>
    <row r="103" spans="1:13" outlineLevel="2" x14ac:dyDescent="0.3">
      <c r="A103" s="46" t="s">
        <v>272</v>
      </c>
      <c r="B103" s="41" t="s">
        <v>149</v>
      </c>
      <c r="C103" s="42" t="s">
        <v>31</v>
      </c>
      <c r="D103" s="41" t="s">
        <v>250</v>
      </c>
      <c r="E103" s="42" t="s">
        <v>321</v>
      </c>
      <c r="F103" s="43">
        <v>3731.03</v>
      </c>
      <c r="G103" s="43">
        <v>0</v>
      </c>
      <c r="H103" s="43">
        <v>0</v>
      </c>
      <c r="I103" s="43">
        <v>0</v>
      </c>
    </row>
    <row r="104" spans="1:13" outlineLevel="1" x14ac:dyDescent="0.3">
      <c r="B104" s="35" t="s">
        <v>394</v>
      </c>
      <c r="C104" s="36"/>
      <c r="D104" s="37"/>
      <c r="E104" s="36"/>
      <c r="F104" s="38">
        <f>SUBTOTAL(9,F105:F105)</f>
        <v>0</v>
      </c>
      <c r="G104" s="38">
        <f>SUBTOTAL(9,G105:G105)</f>
        <v>0</v>
      </c>
      <c r="H104" s="38">
        <f>SUBTOTAL(9,H105:H105)</f>
        <v>1100</v>
      </c>
      <c r="I104" s="38">
        <f>SUBTOTAL(9,I105:I105)</f>
        <v>1100</v>
      </c>
    </row>
    <row r="105" spans="1:13" outlineLevel="2" x14ac:dyDescent="0.3">
      <c r="A105" s="46" t="s">
        <v>290</v>
      </c>
      <c r="B105" s="41" t="s">
        <v>191</v>
      </c>
      <c r="C105" s="42" t="s">
        <v>31</v>
      </c>
      <c r="D105" s="41" t="s">
        <v>251</v>
      </c>
      <c r="E105" s="42" t="s">
        <v>374</v>
      </c>
      <c r="F105" s="43">
        <v>0</v>
      </c>
      <c r="G105" s="43">
        <v>0</v>
      </c>
      <c r="H105" s="43">
        <v>1100</v>
      </c>
      <c r="I105" s="43">
        <v>1100</v>
      </c>
    </row>
    <row r="106" spans="1:13" outlineLevel="1" x14ac:dyDescent="0.3">
      <c r="B106" s="35" t="s">
        <v>395</v>
      </c>
      <c r="C106" s="37"/>
      <c r="D106" s="37"/>
      <c r="E106" s="36"/>
      <c r="F106" s="38">
        <f>SUBTOTAL(9,F107:F110)</f>
        <v>1045.5999999999999</v>
      </c>
      <c r="G106" s="38">
        <f>SUBTOTAL(9,G107:G110)</f>
        <v>634.4</v>
      </c>
      <c r="H106" s="38">
        <f>SUBTOTAL(9,H107:H110)</f>
        <v>650</v>
      </c>
      <c r="I106" s="38">
        <f>SUBTOTAL(9,I107:I110)</f>
        <v>245</v>
      </c>
    </row>
    <row r="107" spans="1:13" outlineLevel="2" x14ac:dyDescent="0.3">
      <c r="A107" s="46" t="s">
        <v>273</v>
      </c>
      <c r="B107" s="41" t="s">
        <v>103</v>
      </c>
      <c r="C107" s="41" t="s">
        <v>31</v>
      </c>
      <c r="D107" s="41" t="s">
        <v>252</v>
      </c>
      <c r="E107" s="42" t="s">
        <v>312</v>
      </c>
      <c r="F107" s="43">
        <v>1045.5999999999999</v>
      </c>
      <c r="G107" s="43">
        <v>634.4</v>
      </c>
      <c r="H107" s="43">
        <v>635</v>
      </c>
      <c r="I107" s="43">
        <v>245</v>
      </c>
    </row>
    <row r="108" spans="1:13" outlineLevel="2" x14ac:dyDescent="0.3">
      <c r="A108" s="46" t="s">
        <v>273</v>
      </c>
      <c r="B108" s="41" t="s">
        <v>131</v>
      </c>
      <c r="C108" s="41" t="s">
        <v>31</v>
      </c>
      <c r="D108" s="41" t="s">
        <v>252</v>
      </c>
      <c r="E108" s="42" t="s">
        <v>356</v>
      </c>
      <c r="F108" s="43">
        <v>0</v>
      </c>
      <c r="G108" s="43">
        <v>0</v>
      </c>
      <c r="H108" s="43">
        <v>15</v>
      </c>
      <c r="I108" s="43">
        <v>0</v>
      </c>
    </row>
    <row r="109" spans="1:13" outlineLevel="2" x14ac:dyDescent="0.3">
      <c r="A109" s="46" t="s">
        <v>273</v>
      </c>
      <c r="B109" s="41" t="s">
        <v>136</v>
      </c>
      <c r="C109" s="41" t="s">
        <v>31</v>
      </c>
      <c r="D109" s="41" t="s">
        <v>252</v>
      </c>
      <c r="E109" s="42" t="s">
        <v>318</v>
      </c>
      <c r="F109" s="43">
        <v>0</v>
      </c>
      <c r="G109" s="43">
        <v>0</v>
      </c>
      <c r="H109" s="43">
        <v>0</v>
      </c>
      <c r="I109" s="43">
        <v>0</v>
      </c>
    </row>
    <row r="110" spans="1:13" outlineLevel="2" x14ac:dyDescent="0.3">
      <c r="A110" s="46" t="s">
        <v>273</v>
      </c>
      <c r="B110" s="41" t="s">
        <v>152</v>
      </c>
      <c r="C110" s="41" t="s">
        <v>31</v>
      </c>
      <c r="D110" s="41" t="s">
        <v>252</v>
      </c>
      <c r="E110" s="42" t="s">
        <v>367</v>
      </c>
      <c r="F110" s="43">
        <v>0</v>
      </c>
      <c r="G110" s="43">
        <v>0</v>
      </c>
      <c r="H110" s="43">
        <v>0</v>
      </c>
      <c r="I110" s="43">
        <v>0</v>
      </c>
      <c r="J110" s="47"/>
      <c r="K110" s="47"/>
      <c r="L110" s="47"/>
      <c r="M110" s="47"/>
    </row>
    <row r="111" spans="1:13" outlineLevel="1" x14ac:dyDescent="0.3">
      <c r="B111" s="35" t="s">
        <v>396</v>
      </c>
      <c r="C111" s="37"/>
      <c r="D111" s="37"/>
      <c r="E111" s="36"/>
      <c r="F111" s="38">
        <f>SUBTOTAL(9,F112:F114)</f>
        <v>25715.71</v>
      </c>
      <c r="G111" s="38">
        <f>SUBTOTAL(9,G112:G114)</f>
        <v>25856.84</v>
      </c>
      <c r="H111" s="38">
        <f>SUBTOTAL(9,H112:H114)</f>
        <v>27000</v>
      </c>
      <c r="I111" s="38">
        <f>SUBTOTAL(9,I112:I114)</f>
        <v>32000</v>
      </c>
    </row>
    <row r="112" spans="1:13" outlineLevel="2" x14ac:dyDescent="0.3">
      <c r="A112" s="46" t="s">
        <v>274</v>
      </c>
      <c r="B112" s="41" t="s">
        <v>99</v>
      </c>
      <c r="C112" s="41" t="s">
        <v>31</v>
      </c>
      <c r="D112" s="41" t="s">
        <v>253</v>
      </c>
      <c r="E112" s="42" t="s">
        <v>311</v>
      </c>
      <c r="F112" s="43">
        <v>0</v>
      </c>
      <c r="G112" s="43">
        <v>0</v>
      </c>
      <c r="H112" s="43">
        <v>0</v>
      </c>
      <c r="I112" s="43"/>
    </row>
    <row r="113" spans="1:12" outlineLevel="2" x14ac:dyDescent="0.3">
      <c r="A113" s="46" t="s">
        <v>274</v>
      </c>
      <c r="B113" s="41" t="s">
        <v>103</v>
      </c>
      <c r="C113" s="41" t="s">
        <v>31</v>
      </c>
      <c r="D113" s="41" t="s">
        <v>253</v>
      </c>
      <c r="E113" s="42" t="s">
        <v>312</v>
      </c>
      <c r="F113" s="43">
        <v>0</v>
      </c>
      <c r="G113" s="43">
        <v>0</v>
      </c>
      <c r="H113" s="43">
        <v>0</v>
      </c>
      <c r="I113" s="43"/>
    </row>
    <row r="114" spans="1:12" outlineLevel="2" x14ac:dyDescent="0.3">
      <c r="A114" s="46" t="s">
        <v>274</v>
      </c>
      <c r="B114" s="41" t="s">
        <v>149</v>
      </c>
      <c r="C114" s="41" t="s">
        <v>31</v>
      </c>
      <c r="D114" s="41" t="s">
        <v>253</v>
      </c>
      <c r="E114" s="42" t="s">
        <v>321</v>
      </c>
      <c r="F114" s="43">
        <v>25715.71</v>
      </c>
      <c r="G114" s="43">
        <v>25856.84</v>
      </c>
      <c r="H114" s="43">
        <v>27000</v>
      </c>
      <c r="I114" s="43">
        <v>32000</v>
      </c>
    </row>
    <row r="115" spans="1:12" outlineLevel="1" x14ac:dyDescent="0.3">
      <c r="B115" s="35" t="s">
        <v>397</v>
      </c>
      <c r="C115" s="37"/>
      <c r="D115" s="36"/>
      <c r="E115" s="36"/>
      <c r="F115" s="38">
        <f>SUBTOTAL(9,F116:F118)</f>
        <v>42.9</v>
      </c>
      <c r="G115" s="38">
        <f>SUBTOTAL(9,G116:G118)</f>
        <v>250</v>
      </c>
      <c r="H115" s="38">
        <f>SUBTOTAL(9,H116:H118)</f>
        <v>300</v>
      </c>
      <c r="I115" s="38">
        <f>SUBTOTAL(9,I116:I118)</f>
        <v>0</v>
      </c>
      <c r="J115" s="45"/>
      <c r="K115" s="45"/>
      <c r="L115" s="45"/>
    </row>
    <row r="116" spans="1:12" outlineLevel="2" x14ac:dyDescent="0.3">
      <c r="A116" s="46" t="s">
        <v>275</v>
      </c>
      <c r="B116" s="41" t="s">
        <v>42</v>
      </c>
      <c r="C116" s="41" t="s">
        <v>31</v>
      </c>
      <c r="D116" s="42" t="s">
        <v>254</v>
      </c>
      <c r="E116" s="42" t="s">
        <v>312</v>
      </c>
      <c r="F116" s="43">
        <v>0</v>
      </c>
      <c r="G116" s="43">
        <v>0</v>
      </c>
      <c r="H116" s="43">
        <v>0</v>
      </c>
      <c r="I116" s="43">
        <v>0</v>
      </c>
      <c r="J116" s="45"/>
      <c r="K116" s="45"/>
      <c r="L116" s="45"/>
    </row>
    <row r="117" spans="1:12" outlineLevel="2" x14ac:dyDescent="0.3">
      <c r="A117" s="46" t="s">
        <v>275</v>
      </c>
      <c r="B117" s="41" t="s">
        <v>50</v>
      </c>
      <c r="C117" s="41" t="s">
        <v>31</v>
      </c>
      <c r="D117" s="42" t="s">
        <v>254</v>
      </c>
      <c r="E117" s="42" t="s">
        <v>358</v>
      </c>
      <c r="F117" s="43">
        <v>42.9</v>
      </c>
      <c r="G117" s="43">
        <v>0</v>
      </c>
      <c r="H117" s="43">
        <v>0</v>
      </c>
      <c r="I117" s="43">
        <v>0</v>
      </c>
      <c r="J117" s="45"/>
      <c r="K117" s="45"/>
      <c r="L117" s="45"/>
    </row>
    <row r="118" spans="1:12" outlineLevel="2" x14ac:dyDescent="0.3">
      <c r="A118" s="46" t="s">
        <v>275</v>
      </c>
      <c r="B118" s="41" t="s">
        <v>53</v>
      </c>
      <c r="C118" s="41" t="s">
        <v>31</v>
      </c>
      <c r="D118" s="42" t="s">
        <v>254</v>
      </c>
      <c r="E118" s="42" t="s">
        <v>321</v>
      </c>
      <c r="F118" s="43">
        <v>0</v>
      </c>
      <c r="G118" s="43">
        <v>250</v>
      </c>
      <c r="H118" s="43">
        <v>300</v>
      </c>
      <c r="I118" s="43">
        <v>0</v>
      </c>
      <c r="J118" s="45"/>
      <c r="K118" s="45"/>
      <c r="L118" s="45"/>
    </row>
    <row r="119" spans="1:12" outlineLevel="1" x14ac:dyDescent="0.3">
      <c r="B119" s="35" t="s">
        <v>398</v>
      </c>
      <c r="C119" s="37"/>
      <c r="D119" s="37"/>
      <c r="E119" s="36"/>
      <c r="F119" s="38">
        <f>SUBTOTAL(9,F120:F125)</f>
        <v>2226.87</v>
      </c>
      <c r="G119" s="38">
        <f>SUBTOTAL(9,G120:G125)</f>
        <v>7314.08</v>
      </c>
      <c r="H119" s="38">
        <f>SUBTOTAL(9,H120:H125)</f>
        <v>10308</v>
      </c>
      <c r="I119" s="38">
        <f>SUBTOTAL(9,I120:I125)</f>
        <v>6758</v>
      </c>
      <c r="J119" s="45"/>
      <c r="K119" s="45"/>
      <c r="L119" s="45"/>
    </row>
    <row r="120" spans="1:12" outlineLevel="2" x14ac:dyDescent="0.3">
      <c r="A120" s="46" t="s">
        <v>276</v>
      </c>
      <c r="B120" s="41" t="s">
        <v>99</v>
      </c>
      <c r="C120" s="41" t="s">
        <v>31</v>
      </c>
      <c r="D120" s="41" t="s">
        <v>255</v>
      </c>
      <c r="E120" s="42" t="s">
        <v>311</v>
      </c>
      <c r="F120" s="43">
        <v>0</v>
      </c>
      <c r="G120" s="43">
        <v>648.95000000000005</v>
      </c>
      <c r="H120" s="43">
        <v>650</v>
      </c>
      <c r="I120" s="43">
        <v>421</v>
      </c>
      <c r="J120" s="45"/>
      <c r="K120" s="45"/>
      <c r="L120" s="45"/>
    </row>
    <row r="121" spans="1:12" outlineLevel="2" x14ac:dyDescent="0.3">
      <c r="A121" s="46" t="s">
        <v>276</v>
      </c>
      <c r="B121" s="41" t="s">
        <v>103</v>
      </c>
      <c r="C121" s="41" t="s">
        <v>31</v>
      </c>
      <c r="D121" s="41" t="s">
        <v>255</v>
      </c>
      <c r="E121" s="42" t="s">
        <v>312</v>
      </c>
      <c r="F121" s="43">
        <v>2016.62</v>
      </c>
      <c r="G121" s="43">
        <v>2586</v>
      </c>
      <c r="H121" s="43">
        <v>2586</v>
      </c>
      <c r="I121" s="43">
        <v>2452</v>
      </c>
      <c r="J121" s="45"/>
      <c r="K121" s="45"/>
      <c r="L121" s="45"/>
    </row>
    <row r="122" spans="1:12" outlineLevel="2" x14ac:dyDescent="0.3">
      <c r="A122" s="46" t="s">
        <v>276</v>
      </c>
      <c r="B122" s="41" t="s">
        <v>123</v>
      </c>
      <c r="C122" s="41" t="s">
        <v>31</v>
      </c>
      <c r="D122" s="41" t="s">
        <v>255</v>
      </c>
      <c r="E122" s="42" t="s">
        <v>353</v>
      </c>
      <c r="F122" s="43">
        <v>155.19999999999999</v>
      </c>
      <c r="G122" s="43">
        <v>979.2</v>
      </c>
      <c r="H122" s="43">
        <v>1134</v>
      </c>
      <c r="I122" s="43">
        <v>845</v>
      </c>
      <c r="J122" s="45"/>
      <c r="K122" s="45"/>
      <c r="L122" s="45"/>
    </row>
    <row r="123" spans="1:12" outlineLevel="2" x14ac:dyDescent="0.3">
      <c r="A123" s="46" t="s">
        <v>276</v>
      </c>
      <c r="B123" s="41" t="s">
        <v>135</v>
      </c>
      <c r="C123" s="41" t="s">
        <v>31</v>
      </c>
      <c r="D123" s="41" t="s">
        <v>255</v>
      </c>
      <c r="E123" s="42" t="s">
        <v>358</v>
      </c>
      <c r="F123" s="43">
        <v>55.05</v>
      </c>
      <c r="G123" s="43">
        <v>799.93</v>
      </c>
      <c r="H123" s="43">
        <v>800</v>
      </c>
      <c r="I123" s="43">
        <v>540</v>
      </c>
      <c r="J123" s="45"/>
      <c r="K123" s="45"/>
      <c r="L123" s="45"/>
    </row>
    <row r="124" spans="1:12" outlineLevel="2" x14ac:dyDescent="0.3">
      <c r="A124" s="46" t="s">
        <v>276</v>
      </c>
      <c r="B124" s="41" t="s">
        <v>149</v>
      </c>
      <c r="C124" s="41" t="s">
        <v>31</v>
      </c>
      <c r="D124" s="41" t="s">
        <v>255</v>
      </c>
      <c r="E124" s="42" t="s">
        <v>321</v>
      </c>
      <c r="F124" s="43">
        <v>0</v>
      </c>
      <c r="G124" s="43">
        <v>0</v>
      </c>
      <c r="H124" s="43">
        <v>138</v>
      </c>
      <c r="I124" s="43">
        <v>0</v>
      </c>
      <c r="J124" s="45"/>
      <c r="K124" s="45"/>
      <c r="L124" s="45"/>
    </row>
    <row r="125" spans="1:12" outlineLevel="2" x14ac:dyDescent="0.3">
      <c r="A125" s="46" t="s">
        <v>276</v>
      </c>
      <c r="B125" s="41" t="s">
        <v>151</v>
      </c>
      <c r="C125" s="41" t="s">
        <v>31</v>
      </c>
      <c r="D125" s="41" t="s">
        <v>255</v>
      </c>
      <c r="E125" s="42" t="s">
        <v>321</v>
      </c>
      <c r="F125" s="43">
        <v>0</v>
      </c>
      <c r="G125" s="43">
        <v>2300</v>
      </c>
      <c r="H125" s="43">
        <v>5000</v>
      </c>
      <c r="I125" s="43">
        <v>2500</v>
      </c>
      <c r="J125" s="45"/>
      <c r="K125" s="45"/>
      <c r="L125" s="45"/>
    </row>
    <row r="126" spans="1:12" outlineLevel="1" x14ac:dyDescent="0.3">
      <c r="B126" s="35" t="s">
        <v>399</v>
      </c>
      <c r="C126" s="37"/>
      <c r="D126" s="36"/>
      <c r="E126" s="36"/>
      <c r="F126" s="38">
        <f>SUBTOTAL(9,F127:F130)</f>
        <v>8698.41</v>
      </c>
      <c r="G126" s="38">
        <f>SUBTOTAL(9,G127:G130)</f>
        <v>13831.09</v>
      </c>
      <c r="H126" s="38">
        <f>SUBTOTAL(9,H127:H130)</f>
        <v>12075</v>
      </c>
      <c r="I126" s="38">
        <f>SUBTOTAL(9,I127:I130)</f>
        <v>11750</v>
      </c>
      <c r="J126" s="45"/>
      <c r="K126" s="45"/>
      <c r="L126" s="45"/>
    </row>
    <row r="127" spans="1:12" outlineLevel="2" x14ac:dyDescent="0.3">
      <c r="A127" s="46" t="s">
        <v>277</v>
      </c>
      <c r="B127" s="41" t="s">
        <v>141</v>
      </c>
      <c r="C127" s="41" t="s">
        <v>40</v>
      </c>
      <c r="D127" s="42" t="s">
        <v>256</v>
      </c>
      <c r="E127" s="42" t="s">
        <v>319</v>
      </c>
      <c r="F127" s="43">
        <v>0</v>
      </c>
      <c r="G127" s="43">
        <v>0</v>
      </c>
      <c r="H127" s="43">
        <v>0</v>
      </c>
      <c r="I127" s="43">
        <v>0</v>
      </c>
      <c r="J127" s="45"/>
      <c r="K127" s="45"/>
      <c r="L127" s="45"/>
    </row>
    <row r="128" spans="1:12" outlineLevel="2" x14ac:dyDescent="0.3">
      <c r="A128" s="46" t="s">
        <v>277</v>
      </c>
      <c r="B128" s="41" t="s">
        <v>103</v>
      </c>
      <c r="C128" s="41" t="s">
        <v>31</v>
      </c>
      <c r="D128" s="42" t="s">
        <v>256</v>
      </c>
      <c r="E128" s="42" t="s">
        <v>312</v>
      </c>
      <c r="F128" s="43">
        <v>0</v>
      </c>
      <c r="G128" s="43">
        <v>0</v>
      </c>
      <c r="H128" s="43">
        <v>0</v>
      </c>
      <c r="I128" s="43">
        <v>0</v>
      </c>
      <c r="J128" s="45"/>
      <c r="K128" s="45"/>
      <c r="L128" s="45"/>
    </row>
    <row r="129" spans="1:12" outlineLevel="2" x14ac:dyDescent="0.3">
      <c r="A129" s="46" t="s">
        <v>277</v>
      </c>
      <c r="B129" s="41" t="s">
        <v>136</v>
      </c>
      <c r="C129" s="41" t="s">
        <v>31</v>
      </c>
      <c r="D129" s="42" t="s">
        <v>256</v>
      </c>
      <c r="E129" s="42" t="s">
        <v>318</v>
      </c>
      <c r="F129" s="43">
        <v>0</v>
      </c>
      <c r="G129" s="43">
        <v>2074.6799999999998</v>
      </c>
      <c r="H129" s="43">
        <v>2075</v>
      </c>
      <c r="I129" s="43">
        <v>1750</v>
      </c>
      <c r="J129" s="45"/>
      <c r="K129" s="45"/>
      <c r="L129" s="45"/>
    </row>
    <row r="130" spans="1:12" outlineLevel="2" x14ac:dyDescent="0.3">
      <c r="A130" s="46" t="s">
        <v>277</v>
      </c>
      <c r="B130" s="41" t="s">
        <v>140</v>
      </c>
      <c r="C130" s="41" t="s">
        <v>31</v>
      </c>
      <c r="D130" s="42" t="s">
        <v>256</v>
      </c>
      <c r="E130" s="42" t="s">
        <v>319</v>
      </c>
      <c r="F130" s="43">
        <v>8698.41</v>
      </c>
      <c r="G130" s="43">
        <v>11756.41</v>
      </c>
      <c r="H130" s="43">
        <v>10000</v>
      </c>
      <c r="I130" s="43">
        <v>10000</v>
      </c>
      <c r="J130" s="45"/>
      <c r="K130" s="45"/>
      <c r="L130" s="45"/>
    </row>
    <row r="131" spans="1:12" outlineLevel="1" x14ac:dyDescent="0.3">
      <c r="B131" s="35" t="s">
        <v>400</v>
      </c>
      <c r="C131" s="37"/>
      <c r="D131" s="36"/>
      <c r="E131" s="36"/>
      <c r="F131" s="38">
        <f>SUBTOTAL(9,F132:F137)</f>
        <v>8993.85</v>
      </c>
      <c r="G131" s="38">
        <f>SUBTOTAL(9,G132:G137)</f>
        <v>18921.46</v>
      </c>
      <c r="H131" s="38">
        <f>SUBTOTAL(9,H132:H137)</f>
        <v>14324</v>
      </c>
      <c r="I131" s="38">
        <f>SUBTOTAL(9,I132:I137)</f>
        <v>13000</v>
      </c>
      <c r="J131" s="45"/>
      <c r="K131" s="45"/>
      <c r="L131" s="45"/>
    </row>
    <row r="132" spans="1:12" outlineLevel="2" x14ac:dyDescent="0.3">
      <c r="A132" s="46" t="s">
        <v>278</v>
      </c>
      <c r="B132" s="41" t="s">
        <v>83</v>
      </c>
      <c r="C132" s="41" t="s">
        <v>40</v>
      </c>
      <c r="D132" s="42" t="s">
        <v>258</v>
      </c>
      <c r="E132" s="42" t="s">
        <v>303</v>
      </c>
      <c r="F132" s="43">
        <v>0</v>
      </c>
      <c r="G132" s="43">
        <v>3185</v>
      </c>
      <c r="H132" s="43">
        <v>0</v>
      </c>
      <c r="I132" s="43">
        <v>0</v>
      </c>
      <c r="J132" s="45"/>
      <c r="K132" s="45"/>
      <c r="L132" s="45"/>
    </row>
    <row r="133" spans="1:12" outlineLevel="2" x14ac:dyDescent="0.3">
      <c r="A133" s="46" t="s">
        <v>278</v>
      </c>
      <c r="B133" s="41" t="s">
        <v>79</v>
      </c>
      <c r="C133" s="41" t="s">
        <v>31</v>
      </c>
      <c r="D133" s="42" t="s">
        <v>258</v>
      </c>
      <c r="E133" s="42" t="s">
        <v>303</v>
      </c>
      <c r="F133" s="43">
        <v>5042.1000000000004</v>
      </c>
      <c r="G133" s="43">
        <v>3999.1</v>
      </c>
      <c r="H133" s="43">
        <v>4000</v>
      </c>
      <c r="I133" s="43">
        <v>4000</v>
      </c>
      <c r="J133" s="45"/>
      <c r="K133" s="45"/>
      <c r="L133" s="45"/>
    </row>
    <row r="134" spans="1:12" outlineLevel="2" x14ac:dyDescent="0.3">
      <c r="A134" s="46" t="s">
        <v>278</v>
      </c>
      <c r="B134" s="41" t="s">
        <v>85</v>
      </c>
      <c r="C134" s="41" t="s">
        <v>31</v>
      </c>
      <c r="D134" s="42" t="s">
        <v>258</v>
      </c>
      <c r="E134" s="42" t="s">
        <v>344</v>
      </c>
      <c r="F134" s="43">
        <v>451.75</v>
      </c>
      <c r="G134" s="43">
        <v>737.36</v>
      </c>
      <c r="H134" s="43">
        <v>824</v>
      </c>
      <c r="I134" s="43">
        <v>750</v>
      </c>
      <c r="J134" s="45"/>
      <c r="K134" s="45"/>
      <c r="L134" s="45"/>
    </row>
    <row r="135" spans="1:12" outlineLevel="2" x14ac:dyDescent="0.3">
      <c r="A135" s="46" t="s">
        <v>278</v>
      </c>
      <c r="B135" s="41" t="s">
        <v>136</v>
      </c>
      <c r="C135" s="41" t="s">
        <v>31</v>
      </c>
      <c r="D135" s="42" t="s">
        <v>258</v>
      </c>
      <c r="E135" s="42" t="s">
        <v>318</v>
      </c>
      <c r="F135" s="43">
        <v>0</v>
      </c>
      <c r="G135" s="43">
        <v>0</v>
      </c>
      <c r="H135" s="43">
        <v>2500</v>
      </c>
      <c r="I135" s="43">
        <v>1250</v>
      </c>
      <c r="J135" s="45"/>
      <c r="K135" s="45"/>
      <c r="L135" s="45"/>
    </row>
    <row r="136" spans="1:12" outlineLevel="2" x14ac:dyDescent="0.3">
      <c r="A136" s="46" t="s">
        <v>278</v>
      </c>
      <c r="B136" s="41" t="s">
        <v>149</v>
      </c>
      <c r="C136" s="41" t="s">
        <v>31</v>
      </c>
      <c r="D136" s="42" t="s">
        <v>258</v>
      </c>
      <c r="E136" s="42" t="s">
        <v>321</v>
      </c>
      <c r="F136" s="43">
        <v>0</v>
      </c>
      <c r="G136" s="43">
        <v>0</v>
      </c>
      <c r="H136" s="43">
        <v>0</v>
      </c>
      <c r="I136" s="43">
        <v>0</v>
      </c>
      <c r="J136" s="45"/>
      <c r="K136" s="45"/>
      <c r="L136" s="45"/>
    </row>
    <row r="137" spans="1:12" outlineLevel="2" x14ac:dyDescent="0.3">
      <c r="A137" s="46" t="s">
        <v>278</v>
      </c>
      <c r="B137" s="41" t="s">
        <v>191</v>
      </c>
      <c r="C137" s="41" t="s">
        <v>31</v>
      </c>
      <c r="D137" s="42" t="s">
        <v>258</v>
      </c>
      <c r="E137" s="42" t="s">
        <v>374</v>
      </c>
      <c r="F137" s="43">
        <v>3500</v>
      </c>
      <c r="G137" s="43">
        <v>11000</v>
      </c>
      <c r="H137" s="43">
        <v>7000</v>
      </c>
      <c r="I137" s="43">
        <v>7000</v>
      </c>
      <c r="J137" s="45"/>
      <c r="K137" s="45"/>
      <c r="L137" s="45"/>
    </row>
    <row r="138" spans="1:12" outlineLevel="1" x14ac:dyDescent="0.3">
      <c r="B138" s="35" t="s">
        <v>401</v>
      </c>
      <c r="C138" s="37"/>
      <c r="D138" s="36"/>
      <c r="E138" s="36"/>
      <c r="F138" s="38">
        <f>SUBTOTAL(9,F139:F146)</f>
        <v>943.07</v>
      </c>
      <c r="G138" s="38">
        <f>SUBTOTAL(9,G139:G146)</f>
        <v>5863</v>
      </c>
      <c r="H138" s="38">
        <f>SUBTOTAL(9,H139:H146)</f>
        <v>5920</v>
      </c>
      <c r="I138" s="38">
        <f>SUBTOTAL(9,I139:I146)</f>
        <v>4792</v>
      </c>
      <c r="J138" s="45"/>
      <c r="K138" s="45"/>
      <c r="L138" s="45"/>
    </row>
    <row r="139" spans="1:12" outlineLevel="2" x14ac:dyDescent="0.3">
      <c r="A139" s="46" t="s">
        <v>279</v>
      </c>
      <c r="B139" s="41" t="s">
        <v>79</v>
      </c>
      <c r="C139" s="41" t="s">
        <v>31</v>
      </c>
      <c r="D139" s="42" t="s">
        <v>259</v>
      </c>
      <c r="E139" s="42" t="s">
        <v>303</v>
      </c>
      <c r="F139" s="43">
        <v>794.38</v>
      </c>
      <c r="G139" s="43">
        <v>4100</v>
      </c>
      <c r="H139" s="43">
        <v>4300</v>
      </c>
      <c r="I139" s="43">
        <v>4300</v>
      </c>
      <c r="J139" s="45"/>
      <c r="K139" s="45"/>
      <c r="L139" s="45"/>
    </row>
    <row r="140" spans="1:12" outlineLevel="2" x14ac:dyDescent="0.3">
      <c r="A140" s="46" t="s">
        <v>279</v>
      </c>
      <c r="B140" s="41" t="s">
        <v>85</v>
      </c>
      <c r="C140" s="41" t="s">
        <v>31</v>
      </c>
      <c r="D140" s="42" t="s">
        <v>259</v>
      </c>
      <c r="E140" s="42" t="s">
        <v>344</v>
      </c>
      <c r="F140" s="43">
        <v>16.73</v>
      </c>
      <c r="G140" s="43">
        <v>0</v>
      </c>
      <c r="H140" s="43">
        <v>200</v>
      </c>
      <c r="I140" s="43">
        <v>142</v>
      </c>
      <c r="J140" s="45"/>
      <c r="K140" s="45"/>
      <c r="L140" s="45"/>
    </row>
    <row r="141" spans="1:12" outlineLevel="2" x14ac:dyDescent="0.3">
      <c r="A141" s="46" t="s">
        <v>279</v>
      </c>
      <c r="B141" s="41" t="s">
        <v>112</v>
      </c>
      <c r="C141" s="41" t="s">
        <v>31</v>
      </c>
      <c r="D141" s="42" t="s">
        <v>259</v>
      </c>
      <c r="E141" s="42" t="s">
        <v>312</v>
      </c>
      <c r="F141" s="43">
        <v>131.96</v>
      </c>
      <c r="G141" s="43">
        <v>863</v>
      </c>
      <c r="H141" s="43">
        <v>1300</v>
      </c>
      <c r="I141" s="43">
        <v>350</v>
      </c>
      <c r="J141" s="45"/>
      <c r="K141" s="45"/>
      <c r="L141" s="45"/>
    </row>
    <row r="142" spans="1:12" outlineLevel="2" x14ac:dyDescent="0.3">
      <c r="A142" s="46" t="s">
        <v>279</v>
      </c>
      <c r="B142" s="41" t="s">
        <v>103</v>
      </c>
      <c r="C142" s="41" t="s">
        <v>31</v>
      </c>
      <c r="D142" s="42" t="s">
        <v>259</v>
      </c>
      <c r="E142" s="42" t="s">
        <v>313</v>
      </c>
      <c r="F142" s="43">
        <v>0</v>
      </c>
      <c r="G142" s="43">
        <v>0</v>
      </c>
      <c r="H142" s="43">
        <v>0</v>
      </c>
      <c r="I142" s="43">
        <v>0</v>
      </c>
      <c r="J142" s="45"/>
      <c r="K142" s="45"/>
      <c r="L142" s="45"/>
    </row>
    <row r="143" spans="1:12" outlineLevel="2" x14ac:dyDescent="0.3">
      <c r="A143" s="46" t="s">
        <v>279</v>
      </c>
      <c r="B143" s="41" t="s">
        <v>135</v>
      </c>
      <c r="C143" s="41" t="s">
        <v>31</v>
      </c>
      <c r="D143" s="42" t="s">
        <v>259</v>
      </c>
      <c r="E143" s="42" t="s">
        <v>358</v>
      </c>
      <c r="F143" s="43">
        <v>0</v>
      </c>
      <c r="G143" s="43">
        <v>0</v>
      </c>
      <c r="H143" s="43">
        <v>0</v>
      </c>
      <c r="I143" s="43">
        <v>0</v>
      </c>
      <c r="J143" s="45"/>
      <c r="K143" s="45"/>
      <c r="L143" s="45"/>
    </row>
    <row r="144" spans="1:12" outlineLevel="2" x14ac:dyDescent="0.3">
      <c r="A144" s="46" t="s">
        <v>279</v>
      </c>
      <c r="B144" s="41" t="s">
        <v>136</v>
      </c>
      <c r="C144" s="41" t="s">
        <v>31</v>
      </c>
      <c r="D144" s="42" t="s">
        <v>259</v>
      </c>
      <c r="E144" s="42" t="s">
        <v>318</v>
      </c>
      <c r="F144" s="43">
        <v>0</v>
      </c>
      <c r="G144" s="43">
        <v>0</v>
      </c>
      <c r="H144" s="43">
        <v>0</v>
      </c>
      <c r="I144" s="43">
        <v>0</v>
      </c>
      <c r="J144" s="45"/>
      <c r="K144" s="45"/>
      <c r="L144" s="45"/>
    </row>
    <row r="145" spans="1:12" outlineLevel="2" x14ac:dyDescent="0.3">
      <c r="A145" s="46" t="s">
        <v>279</v>
      </c>
      <c r="B145" s="41" t="s">
        <v>149</v>
      </c>
      <c r="C145" s="41" t="s">
        <v>31</v>
      </c>
      <c r="D145" s="42" t="s">
        <v>259</v>
      </c>
      <c r="E145" s="42" t="s">
        <v>321</v>
      </c>
      <c r="F145" s="43">
        <v>0</v>
      </c>
      <c r="G145" s="43">
        <v>0</v>
      </c>
      <c r="H145" s="43">
        <v>120</v>
      </c>
      <c r="I145" s="43">
        <v>0</v>
      </c>
      <c r="J145" s="45"/>
      <c r="K145" s="45"/>
      <c r="L145" s="45"/>
    </row>
    <row r="146" spans="1:12" outlineLevel="2" x14ac:dyDescent="0.3">
      <c r="A146" s="46" t="s">
        <v>279</v>
      </c>
      <c r="B146" s="41" t="s">
        <v>186</v>
      </c>
      <c r="C146" s="41" t="s">
        <v>31</v>
      </c>
      <c r="D146" s="42" t="s">
        <v>259</v>
      </c>
      <c r="E146" s="42" t="s">
        <v>329</v>
      </c>
      <c r="F146" s="43">
        <v>0</v>
      </c>
      <c r="G146" s="43">
        <v>900</v>
      </c>
      <c r="H146" s="43">
        <v>0</v>
      </c>
      <c r="I146" s="43">
        <v>0</v>
      </c>
      <c r="J146" s="45"/>
      <c r="K146" s="45"/>
      <c r="L146" s="45"/>
    </row>
    <row r="147" spans="1:12" outlineLevel="1" x14ac:dyDescent="0.3">
      <c r="B147" s="35" t="s">
        <v>402</v>
      </c>
      <c r="C147" s="37"/>
      <c r="D147" s="36"/>
      <c r="E147" s="36"/>
      <c r="F147" s="38">
        <f>SUBTOTAL(9,F148:F150)</f>
        <v>20.399999999999999</v>
      </c>
      <c r="G147" s="38">
        <f>SUBTOTAL(9,G148:G150)</f>
        <v>136.68</v>
      </c>
      <c r="H147" s="38">
        <f>SUBTOTAL(9,H148:H150)</f>
        <v>300</v>
      </c>
      <c r="I147" s="38">
        <f>SUBTOTAL(9,I148:I150)</f>
        <v>120</v>
      </c>
      <c r="J147" s="45"/>
      <c r="K147" s="45"/>
      <c r="L147" s="45"/>
    </row>
    <row r="148" spans="1:12" outlineLevel="2" x14ac:dyDescent="0.3">
      <c r="A148" s="46" t="s">
        <v>281</v>
      </c>
      <c r="B148" s="41" t="s">
        <v>136</v>
      </c>
      <c r="C148" s="41" t="s">
        <v>31</v>
      </c>
      <c r="D148" s="42" t="s">
        <v>260</v>
      </c>
      <c r="E148" s="42" t="s">
        <v>318</v>
      </c>
      <c r="F148" s="43">
        <v>0</v>
      </c>
      <c r="G148" s="43">
        <v>0</v>
      </c>
      <c r="H148" s="43">
        <v>0</v>
      </c>
      <c r="I148" s="43">
        <v>0</v>
      </c>
      <c r="J148" s="45"/>
      <c r="K148" s="45"/>
      <c r="L148" s="45"/>
    </row>
    <row r="149" spans="1:12" outlineLevel="2" x14ac:dyDescent="0.3">
      <c r="A149" s="46" t="s">
        <v>281</v>
      </c>
      <c r="B149" s="41" t="s">
        <v>163</v>
      </c>
      <c r="C149" s="41" t="s">
        <v>31</v>
      </c>
      <c r="D149" s="42" t="s">
        <v>260</v>
      </c>
      <c r="E149" s="42" t="s">
        <v>370</v>
      </c>
      <c r="F149" s="43">
        <v>20.399999999999999</v>
      </c>
      <c r="G149" s="43">
        <v>22.8</v>
      </c>
      <c r="H149" s="43">
        <v>50</v>
      </c>
      <c r="I149" s="43">
        <v>0</v>
      </c>
      <c r="J149" s="45"/>
      <c r="K149" s="45"/>
      <c r="L149" s="45"/>
    </row>
    <row r="150" spans="1:12" outlineLevel="2" x14ac:dyDescent="0.3">
      <c r="A150" s="46" t="s">
        <v>281</v>
      </c>
      <c r="B150" s="41" t="s">
        <v>177</v>
      </c>
      <c r="C150" s="41" t="s">
        <v>31</v>
      </c>
      <c r="D150" s="42" t="s">
        <v>260</v>
      </c>
      <c r="E150" s="42" t="s">
        <v>372</v>
      </c>
      <c r="F150" s="43">
        <v>0</v>
      </c>
      <c r="G150" s="43">
        <v>113.88</v>
      </c>
      <c r="H150" s="43">
        <v>250</v>
      </c>
      <c r="I150" s="43">
        <v>120</v>
      </c>
      <c r="J150" s="45"/>
      <c r="K150" s="45"/>
      <c r="L150" s="45"/>
    </row>
    <row r="151" spans="1:12" outlineLevel="1" x14ac:dyDescent="0.3">
      <c r="B151" s="35" t="s">
        <v>403</v>
      </c>
      <c r="C151" s="37"/>
      <c r="D151" s="36"/>
      <c r="E151" s="36"/>
      <c r="F151" s="38">
        <f>SUBTOTAL(9,F152:F160)</f>
        <v>3995.62</v>
      </c>
      <c r="G151" s="38">
        <f>SUBTOTAL(9,G152:G160)</f>
        <v>5750.42</v>
      </c>
      <c r="H151" s="38">
        <f>SUBTOTAL(9,H152:H160)</f>
        <v>6044</v>
      </c>
      <c r="I151" s="38">
        <f>SUBTOTAL(9,I152:I160)</f>
        <v>5265</v>
      </c>
      <c r="J151" s="45"/>
      <c r="K151" s="45"/>
      <c r="L151" s="45"/>
    </row>
    <row r="152" spans="1:12" outlineLevel="2" x14ac:dyDescent="0.3">
      <c r="A152" s="46" t="s">
        <v>282</v>
      </c>
      <c r="B152" s="41" t="s">
        <v>79</v>
      </c>
      <c r="C152" s="41" t="s">
        <v>31</v>
      </c>
      <c r="D152" s="42" t="s">
        <v>261</v>
      </c>
      <c r="E152" s="42" t="s">
        <v>303</v>
      </c>
      <c r="F152" s="43">
        <v>1138.55</v>
      </c>
      <c r="G152" s="43">
        <v>396.04</v>
      </c>
      <c r="H152" s="43">
        <v>1214</v>
      </c>
      <c r="I152" s="43">
        <v>1200</v>
      </c>
      <c r="J152" s="45"/>
      <c r="K152" s="45"/>
      <c r="L152" s="45"/>
    </row>
    <row r="153" spans="1:12" outlineLevel="2" x14ac:dyDescent="0.3">
      <c r="A153" s="46" t="s">
        <v>282</v>
      </c>
      <c r="B153" s="41" t="s">
        <v>85</v>
      </c>
      <c r="C153" s="41" t="s">
        <v>31</v>
      </c>
      <c r="D153" s="42" t="s">
        <v>261</v>
      </c>
      <c r="E153" s="42" t="s">
        <v>344</v>
      </c>
      <c r="F153" s="43">
        <v>49.91</v>
      </c>
      <c r="G153" s="43">
        <v>50.85</v>
      </c>
      <c r="H153" s="43">
        <v>500</v>
      </c>
      <c r="I153" s="43">
        <v>354</v>
      </c>
      <c r="J153" s="45"/>
      <c r="K153" s="45"/>
      <c r="L153" s="45"/>
    </row>
    <row r="154" spans="1:12" outlineLevel="2" x14ac:dyDescent="0.3">
      <c r="A154" s="46" t="s">
        <v>282</v>
      </c>
      <c r="B154" s="41" t="s">
        <v>103</v>
      </c>
      <c r="C154" s="41" t="s">
        <v>31</v>
      </c>
      <c r="D154" s="42" t="s">
        <v>261</v>
      </c>
      <c r="E154" s="42" t="s">
        <v>312</v>
      </c>
      <c r="F154" s="43">
        <v>116.56</v>
      </c>
      <c r="G154" s="43">
        <v>303.52999999999997</v>
      </c>
      <c r="H154" s="43">
        <v>3000</v>
      </c>
      <c r="I154" s="43">
        <v>2840</v>
      </c>
      <c r="J154" s="45"/>
      <c r="K154" s="45"/>
      <c r="L154" s="45"/>
    </row>
    <row r="155" spans="1:12" outlineLevel="2" x14ac:dyDescent="0.3">
      <c r="A155" s="46" t="s">
        <v>282</v>
      </c>
      <c r="B155" s="41" t="s">
        <v>130</v>
      </c>
      <c r="C155" s="41" t="s">
        <v>31</v>
      </c>
      <c r="D155" s="42" t="s">
        <v>261</v>
      </c>
      <c r="E155" s="42" t="s">
        <v>355</v>
      </c>
      <c r="F155" s="43">
        <v>0</v>
      </c>
      <c r="G155" s="43">
        <v>0</v>
      </c>
      <c r="H155" s="43">
        <v>250</v>
      </c>
      <c r="I155" s="43">
        <v>120</v>
      </c>
      <c r="J155" s="45"/>
      <c r="K155" s="45"/>
      <c r="L155" s="45"/>
    </row>
    <row r="156" spans="1:12" outlineLevel="2" x14ac:dyDescent="0.3">
      <c r="A156" s="46" t="s">
        <v>282</v>
      </c>
      <c r="B156" s="41" t="s">
        <v>136</v>
      </c>
      <c r="C156" s="41" t="s">
        <v>31</v>
      </c>
      <c r="D156" s="42" t="s">
        <v>261</v>
      </c>
      <c r="E156" s="42" t="s">
        <v>318</v>
      </c>
      <c r="F156" s="43">
        <v>0</v>
      </c>
      <c r="G156" s="43">
        <v>0</v>
      </c>
      <c r="H156" s="43">
        <v>80</v>
      </c>
      <c r="I156" s="43">
        <v>0</v>
      </c>
      <c r="J156" s="45"/>
      <c r="K156" s="45"/>
      <c r="L156" s="45"/>
    </row>
    <row r="157" spans="1:12" outlineLevel="2" x14ac:dyDescent="0.3">
      <c r="A157" s="46" t="s">
        <v>282</v>
      </c>
      <c r="B157" s="41" t="s">
        <v>149</v>
      </c>
      <c r="C157" s="41" t="s">
        <v>31</v>
      </c>
      <c r="D157" s="42" t="s">
        <v>261</v>
      </c>
      <c r="E157" s="42" t="s">
        <v>321</v>
      </c>
      <c r="F157" s="43">
        <v>0</v>
      </c>
      <c r="G157" s="43">
        <v>0</v>
      </c>
      <c r="H157" s="43">
        <v>1000</v>
      </c>
      <c r="I157" s="43">
        <v>751</v>
      </c>
      <c r="J157" s="45"/>
      <c r="K157" s="45"/>
      <c r="L157" s="45"/>
    </row>
    <row r="158" spans="1:12" outlineLevel="2" x14ac:dyDescent="0.3">
      <c r="A158" s="46" t="s">
        <v>282</v>
      </c>
      <c r="B158" s="41" t="s">
        <v>185</v>
      </c>
      <c r="C158" s="41" t="s">
        <v>31</v>
      </c>
      <c r="D158" s="42" t="s">
        <v>261</v>
      </c>
      <c r="E158" s="42" t="s">
        <v>329</v>
      </c>
      <c r="F158" s="43">
        <v>700</v>
      </c>
      <c r="G158" s="43">
        <v>0</v>
      </c>
      <c r="H158" s="43">
        <v>0</v>
      </c>
      <c r="I158" s="43">
        <v>0</v>
      </c>
      <c r="J158" s="45"/>
      <c r="K158" s="45"/>
      <c r="L158" s="45"/>
    </row>
    <row r="159" spans="1:12" outlineLevel="2" x14ac:dyDescent="0.3">
      <c r="A159" s="46" t="s">
        <v>282</v>
      </c>
      <c r="B159" s="41" t="s">
        <v>187</v>
      </c>
      <c r="C159" s="41" t="s">
        <v>31</v>
      </c>
      <c r="D159" s="42" t="s">
        <v>261</v>
      </c>
      <c r="E159" s="42" t="s">
        <v>329</v>
      </c>
      <c r="F159" s="43">
        <v>990.6</v>
      </c>
      <c r="G159" s="43">
        <v>0</v>
      </c>
      <c r="H159" s="43">
        <v>0</v>
      </c>
      <c r="I159" s="43">
        <v>0</v>
      </c>
      <c r="J159" s="45"/>
      <c r="K159" s="45"/>
      <c r="L159" s="45"/>
    </row>
    <row r="160" spans="1:12" outlineLevel="2" x14ac:dyDescent="0.3">
      <c r="A160" s="46" t="s">
        <v>282</v>
      </c>
      <c r="B160" s="41" t="s">
        <v>193</v>
      </c>
      <c r="C160" s="41" t="s">
        <v>31</v>
      </c>
      <c r="D160" s="42" t="s">
        <v>261</v>
      </c>
      <c r="E160" s="42" t="s">
        <v>374</v>
      </c>
      <c r="F160" s="43">
        <v>1000</v>
      </c>
      <c r="G160" s="43">
        <v>5000</v>
      </c>
      <c r="H160" s="43">
        <v>0</v>
      </c>
      <c r="I160" s="43">
        <v>0</v>
      </c>
      <c r="J160" s="45"/>
      <c r="K160" s="45"/>
      <c r="L160" s="45"/>
    </row>
    <row r="161" spans="1:12" outlineLevel="1" x14ac:dyDescent="0.3">
      <c r="B161" s="35" t="s">
        <v>404</v>
      </c>
      <c r="C161" s="37"/>
      <c r="D161" s="36"/>
      <c r="E161" s="36"/>
      <c r="F161" s="38">
        <f>SUBTOTAL(9,F162:F166)</f>
        <v>3713.49</v>
      </c>
      <c r="G161" s="38">
        <f>SUBTOTAL(9,G162:G166)</f>
        <v>5006.95</v>
      </c>
      <c r="H161" s="38">
        <f>SUBTOTAL(9,H162:H166)</f>
        <v>5427</v>
      </c>
      <c r="I161" s="38">
        <f>SUBTOTAL(9,I162:I166)</f>
        <v>320</v>
      </c>
      <c r="J161" s="45"/>
      <c r="K161" s="45"/>
      <c r="L161" s="45"/>
    </row>
    <row r="162" spans="1:12" outlineLevel="2" x14ac:dyDescent="0.3">
      <c r="A162" s="48" t="s">
        <v>280</v>
      </c>
      <c r="B162" s="41" t="s">
        <v>116</v>
      </c>
      <c r="C162" s="41" t="s">
        <v>31</v>
      </c>
      <c r="D162" s="42" t="s">
        <v>262</v>
      </c>
      <c r="E162" s="42" t="s">
        <v>312</v>
      </c>
      <c r="F162" s="43">
        <v>0</v>
      </c>
      <c r="G162" s="43">
        <v>0</v>
      </c>
      <c r="H162" s="43">
        <v>50</v>
      </c>
      <c r="I162" s="43">
        <v>0</v>
      </c>
      <c r="J162" s="45"/>
      <c r="K162" s="45"/>
      <c r="L162" s="45"/>
    </row>
    <row r="163" spans="1:12" outlineLevel="2" x14ac:dyDescent="0.3">
      <c r="A163" s="48" t="s">
        <v>280</v>
      </c>
      <c r="B163" s="41" t="s">
        <v>125</v>
      </c>
      <c r="C163" s="41" t="s">
        <v>31</v>
      </c>
      <c r="D163" s="42" t="s">
        <v>262</v>
      </c>
      <c r="E163" s="42" t="s">
        <v>314</v>
      </c>
      <c r="F163" s="43">
        <v>1955.99</v>
      </c>
      <c r="G163" s="43">
        <v>272.45</v>
      </c>
      <c r="H163" s="43">
        <v>450</v>
      </c>
      <c r="I163" s="43">
        <v>320</v>
      </c>
      <c r="J163" s="45"/>
      <c r="K163" s="45"/>
      <c r="L163" s="45"/>
    </row>
    <row r="164" spans="1:12" outlineLevel="2" x14ac:dyDescent="0.3">
      <c r="A164" s="48" t="s">
        <v>280</v>
      </c>
      <c r="B164" s="41" t="s">
        <v>103</v>
      </c>
      <c r="C164" s="41" t="s">
        <v>31</v>
      </c>
      <c r="D164" s="42" t="s">
        <v>262</v>
      </c>
      <c r="E164" s="42" t="s">
        <v>316</v>
      </c>
      <c r="F164" s="43">
        <v>5.37</v>
      </c>
      <c r="G164" s="43">
        <v>0</v>
      </c>
      <c r="H164" s="43">
        <v>50</v>
      </c>
      <c r="I164" s="43">
        <v>0</v>
      </c>
      <c r="J164" s="45"/>
      <c r="K164" s="45"/>
      <c r="L164" s="45"/>
    </row>
    <row r="165" spans="1:12" outlineLevel="2" x14ac:dyDescent="0.3">
      <c r="A165" s="48" t="s">
        <v>280</v>
      </c>
      <c r="B165" s="41" t="s">
        <v>131</v>
      </c>
      <c r="C165" s="41" t="s">
        <v>31</v>
      </c>
      <c r="D165" s="42" t="s">
        <v>262</v>
      </c>
      <c r="E165" s="42" t="s">
        <v>356</v>
      </c>
      <c r="F165" s="43">
        <v>0</v>
      </c>
      <c r="G165" s="43">
        <v>0</v>
      </c>
      <c r="H165" s="43">
        <v>77</v>
      </c>
      <c r="I165" s="43">
        <v>0</v>
      </c>
      <c r="J165" s="45"/>
      <c r="K165" s="45"/>
      <c r="L165" s="45"/>
    </row>
    <row r="166" spans="1:12" outlineLevel="2" x14ac:dyDescent="0.3">
      <c r="A166" s="48" t="s">
        <v>280</v>
      </c>
      <c r="B166" s="41" t="s">
        <v>146</v>
      </c>
      <c r="C166" s="41" t="s">
        <v>31</v>
      </c>
      <c r="D166" s="42" t="s">
        <v>262</v>
      </c>
      <c r="E166" s="42" t="s">
        <v>364</v>
      </c>
      <c r="F166" s="43">
        <v>1752.13</v>
      </c>
      <c r="G166" s="43">
        <v>4734.5</v>
      </c>
      <c r="H166" s="43">
        <v>4800</v>
      </c>
      <c r="I166" s="43">
        <v>0</v>
      </c>
      <c r="J166" s="45"/>
      <c r="K166" s="45"/>
      <c r="L166" s="45"/>
    </row>
    <row r="167" spans="1:12" outlineLevel="1" x14ac:dyDescent="0.3">
      <c r="B167" s="35" t="s">
        <v>405</v>
      </c>
      <c r="C167" s="36"/>
      <c r="D167" s="37"/>
      <c r="E167" s="36"/>
      <c r="F167" s="38">
        <f>SUBTOTAL(9,F168:F226)</f>
        <v>124077.79</v>
      </c>
      <c r="G167" s="38">
        <f>SUBTOTAL(9,G168:G226)</f>
        <v>145595.50999999998</v>
      </c>
      <c r="H167" s="38">
        <f>SUBTOTAL(9,H168:H226)</f>
        <v>156446.76</v>
      </c>
      <c r="I167" s="38">
        <f>SUBTOTAL(9,I168:I226)</f>
        <v>135374</v>
      </c>
      <c r="J167" s="45"/>
      <c r="K167" s="45"/>
      <c r="L167" s="45"/>
    </row>
    <row r="168" spans="1:12" outlineLevel="2" x14ac:dyDescent="0.3">
      <c r="A168" s="49" t="s">
        <v>287</v>
      </c>
      <c r="B168" s="50" t="s">
        <v>82</v>
      </c>
      <c r="C168" s="42" t="s">
        <v>40</v>
      </c>
      <c r="D168" s="41" t="s">
        <v>263</v>
      </c>
      <c r="E168" s="42" t="s">
        <v>303</v>
      </c>
      <c r="F168" s="43">
        <v>0</v>
      </c>
      <c r="G168" s="43">
        <v>6655.38</v>
      </c>
      <c r="H168" s="43">
        <v>0</v>
      </c>
      <c r="I168" s="43">
        <v>0</v>
      </c>
      <c r="J168" s="45"/>
      <c r="K168" s="45"/>
      <c r="L168" s="45"/>
    </row>
    <row r="169" spans="1:12" outlineLevel="2" x14ac:dyDescent="0.3">
      <c r="A169" s="49" t="s">
        <v>287</v>
      </c>
      <c r="B169" s="50" t="s">
        <v>96</v>
      </c>
      <c r="C169" s="42" t="s">
        <v>40</v>
      </c>
      <c r="D169" s="41" t="s">
        <v>263</v>
      </c>
      <c r="E169" s="42" t="s">
        <v>310</v>
      </c>
      <c r="F169" s="43">
        <v>0</v>
      </c>
      <c r="G169" s="43">
        <v>0</v>
      </c>
      <c r="H169" s="43">
        <v>0</v>
      </c>
      <c r="I169" s="43">
        <v>0</v>
      </c>
      <c r="J169" s="45"/>
      <c r="K169" s="45"/>
      <c r="L169" s="45"/>
    </row>
    <row r="170" spans="1:12" outlineLevel="2" x14ac:dyDescent="0.3">
      <c r="A170" s="49" t="s">
        <v>287</v>
      </c>
      <c r="B170" s="50" t="s">
        <v>99</v>
      </c>
      <c r="C170" s="42" t="s">
        <v>40</v>
      </c>
      <c r="D170" s="41" t="s">
        <v>263</v>
      </c>
      <c r="E170" s="42" t="s">
        <v>311</v>
      </c>
      <c r="F170" s="43">
        <v>0</v>
      </c>
      <c r="G170" s="43">
        <v>0</v>
      </c>
      <c r="H170" s="43">
        <v>0</v>
      </c>
      <c r="I170" s="43">
        <v>0</v>
      </c>
      <c r="J170" s="45"/>
      <c r="K170" s="45"/>
      <c r="L170" s="45"/>
    </row>
    <row r="171" spans="1:12" outlineLevel="2" x14ac:dyDescent="0.3">
      <c r="A171" s="49" t="s">
        <v>287</v>
      </c>
      <c r="B171" s="50" t="s">
        <v>107</v>
      </c>
      <c r="C171" s="42" t="s">
        <v>40</v>
      </c>
      <c r="D171" s="41" t="s">
        <v>263</v>
      </c>
      <c r="E171" s="42" t="s">
        <v>312</v>
      </c>
      <c r="F171" s="43">
        <v>5143.79</v>
      </c>
      <c r="G171" s="43">
        <v>8968.26</v>
      </c>
      <c r="H171" s="43">
        <v>7000</v>
      </c>
      <c r="I171" s="43">
        <v>2245</v>
      </c>
      <c r="J171" s="45"/>
      <c r="K171" s="45"/>
      <c r="L171" s="45"/>
    </row>
    <row r="172" spans="1:12" outlineLevel="2" x14ac:dyDescent="0.3">
      <c r="A172" s="49" t="s">
        <v>287</v>
      </c>
      <c r="B172" s="50" t="s">
        <v>111</v>
      </c>
      <c r="C172" s="42" t="s">
        <v>40</v>
      </c>
      <c r="D172" s="41" t="s">
        <v>263</v>
      </c>
      <c r="E172" s="42" t="s">
        <v>313</v>
      </c>
      <c r="F172" s="43">
        <v>3.6</v>
      </c>
      <c r="G172" s="43">
        <v>0</v>
      </c>
      <c r="H172" s="43">
        <v>0</v>
      </c>
      <c r="I172" s="43">
        <v>0</v>
      </c>
      <c r="J172" s="45"/>
      <c r="K172" s="45"/>
      <c r="L172" s="45"/>
    </row>
    <row r="173" spans="1:12" outlineLevel="2" x14ac:dyDescent="0.3">
      <c r="A173" s="49" t="s">
        <v>287</v>
      </c>
      <c r="B173" s="50" t="s">
        <v>134</v>
      </c>
      <c r="C173" s="42" t="s">
        <v>40</v>
      </c>
      <c r="D173" s="41" t="s">
        <v>263</v>
      </c>
      <c r="E173" s="42" t="s">
        <v>317</v>
      </c>
      <c r="F173" s="43">
        <v>0</v>
      </c>
      <c r="G173" s="43">
        <v>0</v>
      </c>
      <c r="H173" s="43">
        <v>0</v>
      </c>
      <c r="I173" s="43">
        <v>0</v>
      </c>
      <c r="J173" s="45"/>
      <c r="K173" s="45"/>
      <c r="L173" s="45"/>
    </row>
    <row r="174" spans="1:12" outlineLevel="2" x14ac:dyDescent="0.3">
      <c r="A174" s="49" t="s">
        <v>287</v>
      </c>
      <c r="B174" s="50" t="s">
        <v>149</v>
      </c>
      <c r="C174" s="42" t="s">
        <v>40</v>
      </c>
      <c r="D174" s="41" t="s">
        <v>263</v>
      </c>
      <c r="E174" s="42" t="s">
        <v>321</v>
      </c>
      <c r="F174" s="43">
        <v>0</v>
      </c>
      <c r="G174" s="43">
        <v>1084</v>
      </c>
      <c r="H174" s="43">
        <v>0</v>
      </c>
      <c r="I174" s="43">
        <v>0</v>
      </c>
      <c r="J174" s="45"/>
      <c r="K174" s="45"/>
      <c r="L174" s="45"/>
    </row>
    <row r="175" spans="1:12" outlineLevel="2" x14ac:dyDescent="0.3">
      <c r="A175" s="49" t="s">
        <v>287</v>
      </c>
      <c r="B175" s="50" t="s">
        <v>29</v>
      </c>
      <c r="C175" s="42" t="s">
        <v>26</v>
      </c>
      <c r="D175" s="41" t="s">
        <v>263</v>
      </c>
      <c r="E175" s="42" t="s">
        <v>333</v>
      </c>
      <c r="F175" s="43">
        <v>915.42</v>
      </c>
      <c r="G175" s="43">
        <v>0</v>
      </c>
      <c r="H175" s="43">
        <v>0</v>
      </c>
      <c r="I175" s="43">
        <v>0</v>
      </c>
      <c r="J175" s="45"/>
      <c r="K175" s="45"/>
      <c r="L175" s="45"/>
    </row>
    <row r="176" spans="1:12" outlineLevel="2" x14ac:dyDescent="0.3">
      <c r="A176" s="49" t="s">
        <v>287</v>
      </c>
      <c r="B176" s="50" t="s">
        <v>37</v>
      </c>
      <c r="C176" s="42" t="s">
        <v>26</v>
      </c>
      <c r="D176" s="41" t="s">
        <v>263</v>
      </c>
      <c r="E176" s="42" t="s">
        <v>334</v>
      </c>
      <c r="F176" s="43">
        <v>230.66</v>
      </c>
      <c r="G176" s="43">
        <v>0</v>
      </c>
      <c r="H176" s="43">
        <v>0</v>
      </c>
      <c r="I176" s="43">
        <v>0</v>
      </c>
      <c r="J176" s="45"/>
      <c r="K176" s="45"/>
      <c r="L176" s="45"/>
    </row>
    <row r="177" spans="1:12" outlineLevel="2" x14ac:dyDescent="0.3">
      <c r="A177" s="49" t="s">
        <v>287</v>
      </c>
      <c r="B177" s="50" t="s">
        <v>49</v>
      </c>
      <c r="C177" s="42" t="s">
        <v>26</v>
      </c>
      <c r="D177" s="41" t="s">
        <v>263</v>
      </c>
      <c r="E177" s="42" t="s">
        <v>295</v>
      </c>
      <c r="F177" s="43">
        <v>127.18</v>
      </c>
      <c r="G177" s="43">
        <v>0</v>
      </c>
      <c r="H177" s="43">
        <v>0</v>
      </c>
      <c r="I177" s="43">
        <v>0</v>
      </c>
      <c r="J177" s="45"/>
      <c r="K177" s="45"/>
      <c r="L177" s="45"/>
    </row>
    <row r="178" spans="1:12" outlineLevel="2" x14ac:dyDescent="0.3">
      <c r="A178" s="49" t="s">
        <v>287</v>
      </c>
      <c r="B178" s="50" t="s">
        <v>55</v>
      </c>
      <c r="C178" s="42" t="s">
        <v>26</v>
      </c>
      <c r="D178" s="41" t="s">
        <v>263</v>
      </c>
      <c r="E178" s="42" t="s">
        <v>297</v>
      </c>
      <c r="F178" s="43">
        <v>17.79</v>
      </c>
      <c r="G178" s="43">
        <v>0</v>
      </c>
      <c r="H178" s="43">
        <v>0</v>
      </c>
      <c r="I178" s="43">
        <v>0</v>
      </c>
      <c r="J178" s="45"/>
      <c r="K178" s="45"/>
      <c r="L178" s="45"/>
    </row>
    <row r="179" spans="1:12" outlineLevel="2" x14ac:dyDescent="0.3">
      <c r="A179" s="49" t="s">
        <v>287</v>
      </c>
      <c r="B179" s="50" t="s">
        <v>59</v>
      </c>
      <c r="C179" s="42" t="s">
        <v>26</v>
      </c>
      <c r="D179" s="41" t="s">
        <v>263</v>
      </c>
      <c r="E179" s="42" t="s">
        <v>298</v>
      </c>
      <c r="F179" s="43">
        <v>178.08</v>
      </c>
      <c r="G179" s="43">
        <v>0</v>
      </c>
      <c r="H179" s="43">
        <v>0</v>
      </c>
      <c r="I179" s="43">
        <v>0</v>
      </c>
      <c r="J179" s="45"/>
      <c r="K179" s="45"/>
      <c r="L179" s="45"/>
    </row>
    <row r="180" spans="1:12" outlineLevel="2" x14ac:dyDescent="0.3">
      <c r="A180" s="49" t="s">
        <v>287</v>
      </c>
      <c r="B180" s="50" t="s">
        <v>62</v>
      </c>
      <c r="C180" s="42" t="s">
        <v>26</v>
      </c>
      <c r="D180" s="41" t="s">
        <v>263</v>
      </c>
      <c r="E180" s="42" t="s">
        <v>299</v>
      </c>
      <c r="F180" s="43">
        <v>10.16</v>
      </c>
      <c r="G180" s="43">
        <v>0</v>
      </c>
      <c r="H180" s="43">
        <v>0</v>
      </c>
      <c r="I180" s="43">
        <v>0</v>
      </c>
      <c r="J180" s="45"/>
      <c r="K180" s="45"/>
      <c r="L180" s="45"/>
    </row>
    <row r="181" spans="1:12" outlineLevel="2" x14ac:dyDescent="0.3">
      <c r="A181" s="49" t="s">
        <v>287</v>
      </c>
      <c r="B181" s="50" t="s">
        <v>65</v>
      </c>
      <c r="C181" s="42" t="s">
        <v>26</v>
      </c>
      <c r="D181" s="41" t="s">
        <v>263</v>
      </c>
      <c r="E181" s="42" t="s">
        <v>300</v>
      </c>
      <c r="F181" s="43">
        <v>38.130000000000003</v>
      </c>
      <c r="G181" s="43">
        <v>0</v>
      </c>
      <c r="H181" s="43">
        <v>0</v>
      </c>
      <c r="I181" s="43">
        <v>0</v>
      </c>
      <c r="J181" s="45"/>
      <c r="K181" s="45"/>
      <c r="L181" s="45"/>
    </row>
    <row r="182" spans="1:12" outlineLevel="2" x14ac:dyDescent="0.3">
      <c r="A182" s="49" t="s">
        <v>287</v>
      </c>
      <c r="B182" s="50" t="s">
        <v>68</v>
      </c>
      <c r="C182" s="42" t="s">
        <v>26</v>
      </c>
      <c r="D182" s="41" t="s">
        <v>263</v>
      </c>
      <c r="E182" s="42" t="s">
        <v>301</v>
      </c>
      <c r="F182" s="43">
        <v>12.67</v>
      </c>
      <c r="G182" s="43">
        <v>0</v>
      </c>
      <c r="H182" s="43">
        <v>0</v>
      </c>
      <c r="I182" s="43">
        <v>0</v>
      </c>
      <c r="J182" s="45"/>
      <c r="K182" s="45"/>
      <c r="L182" s="45"/>
    </row>
    <row r="183" spans="1:12" outlineLevel="2" x14ac:dyDescent="0.3">
      <c r="A183" s="49" t="s">
        <v>287</v>
      </c>
      <c r="B183" s="50" t="s">
        <v>71</v>
      </c>
      <c r="C183" s="42" t="s">
        <v>26</v>
      </c>
      <c r="D183" s="41" t="s">
        <v>263</v>
      </c>
      <c r="E183" s="42" t="s">
        <v>302</v>
      </c>
      <c r="F183" s="43">
        <v>60.41</v>
      </c>
      <c r="G183" s="43">
        <v>0</v>
      </c>
      <c r="H183" s="43">
        <v>0</v>
      </c>
      <c r="I183" s="43">
        <v>0</v>
      </c>
      <c r="J183" s="45"/>
      <c r="K183" s="45"/>
      <c r="L183" s="45"/>
    </row>
    <row r="184" spans="1:12" outlineLevel="2" x14ac:dyDescent="0.3">
      <c r="A184" s="49" t="s">
        <v>287</v>
      </c>
      <c r="B184" s="50" t="s">
        <v>168</v>
      </c>
      <c r="C184" s="42" t="s">
        <v>26</v>
      </c>
      <c r="D184" s="41" t="s">
        <v>263</v>
      </c>
      <c r="E184" s="42" t="s">
        <v>335</v>
      </c>
      <c r="F184" s="43">
        <v>9.7899999999999991</v>
      </c>
      <c r="G184" s="43">
        <v>0</v>
      </c>
      <c r="H184" s="43">
        <v>0</v>
      </c>
      <c r="I184" s="43">
        <v>0</v>
      </c>
      <c r="J184" s="45"/>
      <c r="K184" s="45"/>
      <c r="L184" s="45"/>
    </row>
    <row r="185" spans="1:12" outlineLevel="2" x14ac:dyDescent="0.3">
      <c r="A185" s="49" t="s">
        <v>287</v>
      </c>
      <c r="B185" s="50" t="s">
        <v>201</v>
      </c>
      <c r="C185" s="42" t="s">
        <v>26</v>
      </c>
      <c r="D185" s="41" t="s">
        <v>263</v>
      </c>
      <c r="E185" s="42" t="s">
        <v>336</v>
      </c>
      <c r="F185" s="43">
        <v>107.52</v>
      </c>
      <c r="G185" s="43">
        <v>0</v>
      </c>
      <c r="H185" s="43">
        <v>0</v>
      </c>
      <c r="I185" s="43">
        <v>0</v>
      </c>
      <c r="J185" s="45"/>
      <c r="K185" s="45"/>
      <c r="L185" s="45"/>
    </row>
    <row r="186" spans="1:12" outlineLevel="2" x14ac:dyDescent="0.3">
      <c r="A186" s="49" t="s">
        <v>287</v>
      </c>
      <c r="B186" s="50" t="s">
        <v>29</v>
      </c>
      <c r="C186" s="42" t="s">
        <v>30</v>
      </c>
      <c r="D186" s="41" t="s">
        <v>263</v>
      </c>
      <c r="E186" s="42" t="s">
        <v>333</v>
      </c>
      <c r="F186" s="43">
        <v>162.69</v>
      </c>
      <c r="G186" s="43">
        <v>0</v>
      </c>
      <c r="H186" s="43">
        <v>0</v>
      </c>
      <c r="I186" s="43">
        <v>0</v>
      </c>
      <c r="J186" s="45"/>
      <c r="K186" s="45"/>
      <c r="L186" s="45"/>
    </row>
    <row r="187" spans="1:12" outlineLevel="2" x14ac:dyDescent="0.3">
      <c r="A187" s="49" t="s">
        <v>287</v>
      </c>
      <c r="B187" s="50" t="s">
        <v>37</v>
      </c>
      <c r="C187" s="42" t="s">
        <v>30</v>
      </c>
      <c r="D187" s="41" t="s">
        <v>263</v>
      </c>
      <c r="E187" s="42" t="s">
        <v>334</v>
      </c>
      <c r="F187" s="43">
        <v>40.700000000000003</v>
      </c>
      <c r="G187" s="43">
        <v>0</v>
      </c>
      <c r="H187" s="43">
        <v>0</v>
      </c>
      <c r="I187" s="43">
        <v>0</v>
      </c>
      <c r="J187" s="45"/>
      <c r="K187" s="45"/>
      <c r="L187" s="45"/>
    </row>
    <row r="188" spans="1:12" outlineLevel="2" x14ac:dyDescent="0.3">
      <c r="A188" s="49" t="s">
        <v>287</v>
      </c>
      <c r="B188" s="50" t="s">
        <v>49</v>
      </c>
      <c r="C188" s="42" t="s">
        <v>30</v>
      </c>
      <c r="D188" s="41" t="s">
        <v>263</v>
      </c>
      <c r="E188" s="42" t="s">
        <v>295</v>
      </c>
      <c r="F188" s="43">
        <v>22.45</v>
      </c>
      <c r="G188" s="43">
        <v>0</v>
      </c>
      <c r="H188" s="43">
        <v>0</v>
      </c>
      <c r="I188" s="43">
        <v>0</v>
      </c>
      <c r="J188" s="45"/>
      <c r="K188" s="45"/>
      <c r="L188" s="45"/>
    </row>
    <row r="189" spans="1:12" outlineLevel="2" x14ac:dyDescent="0.3">
      <c r="A189" s="49" t="s">
        <v>287</v>
      </c>
      <c r="B189" s="50" t="s">
        <v>55</v>
      </c>
      <c r="C189" s="42" t="s">
        <v>30</v>
      </c>
      <c r="D189" s="41" t="s">
        <v>263</v>
      </c>
      <c r="E189" s="42" t="s">
        <v>297</v>
      </c>
      <c r="F189" s="43">
        <v>3.15</v>
      </c>
      <c r="G189" s="43">
        <v>0</v>
      </c>
      <c r="H189" s="43">
        <v>0</v>
      </c>
      <c r="I189" s="43">
        <v>0</v>
      </c>
      <c r="J189" s="45"/>
      <c r="K189" s="45"/>
      <c r="L189" s="45"/>
    </row>
    <row r="190" spans="1:12" outlineLevel="2" x14ac:dyDescent="0.3">
      <c r="A190" s="49" t="s">
        <v>287</v>
      </c>
      <c r="B190" s="50" t="s">
        <v>59</v>
      </c>
      <c r="C190" s="42" t="s">
        <v>30</v>
      </c>
      <c r="D190" s="41" t="s">
        <v>263</v>
      </c>
      <c r="E190" s="42" t="s">
        <v>298</v>
      </c>
      <c r="F190" s="43">
        <v>31.42</v>
      </c>
      <c r="G190" s="43">
        <v>0</v>
      </c>
      <c r="H190" s="43">
        <v>0</v>
      </c>
      <c r="I190" s="43">
        <v>0</v>
      </c>
      <c r="J190" s="45"/>
      <c r="K190" s="45"/>
      <c r="L190" s="45"/>
    </row>
    <row r="191" spans="1:12" outlineLevel="2" x14ac:dyDescent="0.3">
      <c r="A191" s="49" t="s">
        <v>287</v>
      </c>
      <c r="B191" s="50" t="s">
        <v>62</v>
      </c>
      <c r="C191" s="42" t="s">
        <v>30</v>
      </c>
      <c r="D191" s="41" t="s">
        <v>263</v>
      </c>
      <c r="E191" s="42" t="s">
        <v>299</v>
      </c>
      <c r="F191" s="43">
        <v>1.79</v>
      </c>
      <c r="G191" s="43">
        <v>0</v>
      </c>
      <c r="H191" s="43">
        <v>0</v>
      </c>
      <c r="I191" s="43">
        <v>0</v>
      </c>
      <c r="J191" s="45"/>
      <c r="K191" s="45"/>
      <c r="L191" s="45"/>
    </row>
    <row r="192" spans="1:12" outlineLevel="2" x14ac:dyDescent="0.3">
      <c r="A192" s="49" t="s">
        <v>287</v>
      </c>
      <c r="B192" s="50" t="s">
        <v>65</v>
      </c>
      <c r="C192" s="42" t="s">
        <v>30</v>
      </c>
      <c r="D192" s="41" t="s">
        <v>263</v>
      </c>
      <c r="E192" s="42" t="s">
        <v>300</v>
      </c>
      <c r="F192" s="43">
        <v>6.74</v>
      </c>
      <c r="G192" s="43">
        <v>0</v>
      </c>
      <c r="H192" s="43">
        <v>0</v>
      </c>
      <c r="I192" s="43">
        <v>0</v>
      </c>
      <c r="J192" s="45"/>
      <c r="K192" s="45"/>
      <c r="L192" s="45"/>
    </row>
    <row r="193" spans="1:12" outlineLevel="2" x14ac:dyDescent="0.3">
      <c r="A193" s="49" t="s">
        <v>287</v>
      </c>
      <c r="B193" s="50" t="s">
        <v>68</v>
      </c>
      <c r="C193" s="42" t="s">
        <v>30</v>
      </c>
      <c r="D193" s="41" t="s">
        <v>263</v>
      </c>
      <c r="E193" s="42" t="s">
        <v>301</v>
      </c>
      <c r="F193" s="43">
        <v>2.2200000000000002</v>
      </c>
      <c r="G193" s="43">
        <v>0</v>
      </c>
      <c r="H193" s="43">
        <v>0</v>
      </c>
      <c r="I193" s="43">
        <v>0</v>
      </c>
      <c r="J193" s="45"/>
      <c r="K193" s="45"/>
      <c r="L193" s="45"/>
    </row>
    <row r="194" spans="1:12" outlineLevel="2" x14ac:dyDescent="0.3">
      <c r="A194" s="49" t="s">
        <v>287</v>
      </c>
      <c r="B194" s="50" t="s">
        <v>71</v>
      </c>
      <c r="C194" s="42" t="s">
        <v>30</v>
      </c>
      <c r="D194" s="41" t="s">
        <v>263</v>
      </c>
      <c r="E194" s="42" t="s">
        <v>302</v>
      </c>
      <c r="F194" s="43">
        <v>10.66</v>
      </c>
      <c r="G194" s="43">
        <v>0</v>
      </c>
      <c r="H194" s="43">
        <v>0</v>
      </c>
      <c r="I194" s="43">
        <v>0</v>
      </c>
      <c r="J194" s="45"/>
      <c r="K194" s="45"/>
      <c r="L194" s="45"/>
    </row>
    <row r="195" spans="1:12" outlineLevel="2" x14ac:dyDescent="0.3">
      <c r="A195" s="49" t="s">
        <v>287</v>
      </c>
      <c r="B195" s="50" t="s">
        <v>168</v>
      </c>
      <c r="C195" s="42" t="s">
        <v>30</v>
      </c>
      <c r="D195" s="41" t="s">
        <v>263</v>
      </c>
      <c r="E195" s="42" t="s">
        <v>335</v>
      </c>
      <c r="F195" s="43">
        <v>1.73</v>
      </c>
      <c r="G195" s="43">
        <v>0</v>
      </c>
      <c r="H195" s="43">
        <v>0</v>
      </c>
      <c r="I195" s="43">
        <v>0</v>
      </c>
      <c r="J195" s="45"/>
      <c r="K195" s="45"/>
      <c r="L195" s="45"/>
    </row>
    <row r="196" spans="1:12" outlineLevel="2" x14ac:dyDescent="0.3">
      <c r="A196" s="49" t="s">
        <v>287</v>
      </c>
      <c r="B196" s="50" t="s">
        <v>201</v>
      </c>
      <c r="C196" s="42" t="s">
        <v>30</v>
      </c>
      <c r="D196" s="41" t="s">
        <v>263</v>
      </c>
      <c r="E196" s="42" t="s">
        <v>336</v>
      </c>
      <c r="F196" s="43">
        <v>18.98</v>
      </c>
      <c r="G196" s="43">
        <v>0</v>
      </c>
      <c r="H196" s="43">
        <v>0</v>
      </c>
      <c r="I196" s="43">
        <v>0</v>
      </c>
      <c r="J196" s="45"/>
      <c r="K196" s="45"/>
      <c r="L196" s="45"/>
    </row>
    <row r="197" spans="1:12" outlineLevel="2" x14ac:dyDescent="0.3">
      <c r="A197" s="49" t="s">
        <v>287</v>
      </c>
      <c r="B197" s="50" t="s">
        <v>29</v>
      </c>
      <c r="C197" s="42" t="s">
        <v>31</v>
      </c>
      <c r="D197" s="41" t="s">
        <v>263</v>
      </c>
      <c r="E197" s="42" t="s">
        <v>337</v>
      </c>
      <c r="F197" s="43">
        <v>60514.55</v>
      </c>
      <c r="G197" s="43">
        <v>72964.44</v>
      </c>
      <c r="H197" s="43">
        <v>80319</v>
      </c>
      <c r="I197" s="43">
        <v>75351</v>
      </c>
      <c r="J197" s="45"/>
      <c r="K197" s="45"/>
      <c r="L197" s="45"/>
    </row>
    <row r="198" spans="1:12" outlineLevel="2" x14ac:dyDescent="0.3">
      <c r="A198" s="49" t="s">
        <v>287</v>
      </c>
      <c r="B198" s="50" t="s">
        <v>37</v>
      </c>
      <c r="C198" s="42" t="s">
        <v>31</v>
      </c>
      <c r="D198" s="41" t="s">
        <v>263</v>
      </c>
      <c r="E198" s="42" t="s">
        <v>334</v>
      </c>
      <c r="F198" s="43">
        <v>8440.09</v>
      </c>
      <c r="G198" s="43">
        <v>6416.64</v>
      </c>
      <c r="H198" s="43">
        <v>8000</v>
      </c>
      <c r="I198" s="43">
        <f>1104*7</f>
        <v>7728</v>
      </c>
      <c r="J198" s="45"/>
      <c r="K198" s="45"/>
      <c r="L198" s="45"/>
    </row>
    <row r="199" spans="1:12" outlineLevel="2" x14ac:dyDescent="0.3">
      <c r="A199" s="49" t="s">
        <v>287</v>
      </c>
      <c r="B199" s="50" t="s">
        <v>39</v>
      </c>
      <c r="C199" s="42" t="s">
        <v>31</v>
      </c>
      <c r="D199" s="41" t="s">
        <v>263</v>
      </c>
      <c r="E199" s="42" t="s">
        <v>292</v>
      </c>
      <c r="F199" s="43">
        <v>6204.5</v>
      </c>
      <c r="G199" s="43">
        <v>9000</v>
      </c>
      <c r="H199" s="43">
        <v>9000</v>
      </c>
      <c r="I199" s="43">
        <v>6500</v>
      </c>
      <c r="J199" s="45"/>
      <c r="K199" s="45"/>
      <c r="L199" s="45"/>
    </row>
    <row r="200" spans="1:12" outlineLevel="2" x14ac:dyDescent="0.3">
      <c r="A200" s="49" t="s">
        <v>287</v>
      </c>
      <c r="B200" s="50" t="s">
        <v>49</v>
      </c>
      <c r="C200" s="42" t="s">
        <v>31</v>
      </c>
      <c r="D200" s="41" t="s">
        <v>263</v>
      </c>
      <c r="E200" s="42" t="s">
        <v>295</v>
      </c>
      <c r="F200" s="43">
        <v>5771.31</v>
      </c>
      <c r="G200" s="43">
        <v>4523.8599999999997</v>
      </c>
      <c r="H200" s="43">
        <v>5146</v>
      </c>
      <c r="I200" s="43">
        <v>4850</v>
      </c>
      <c r="J200" s="45"/>
      <c r="K200" s="45"/>
      <c r="L200" s="45"/>
    </row>
    <row r="201" spans="1:12" outlineLevel="2" x14ac:dyDescent="0.3">
      <c r="A201" s="49" t="s">
        <v>287</v>
      </c>
      <c r="B201" s="50" t="s">
        <v>53</v>
      </c>
      <c r="C201" s="42" t="s">
        <v>31</v>
      </c>
      <c r="D201" s="41" t="s">
        <v>263</v>
      </c>
      <c r="E201" s="42" t="s">
        <v>296</v>
      </c>
      <c r="F201" s="43">
        <v>1481.63</v>
      </c>
      <c r="G201" s="43">
        <v>3953.87</v>
      </c>
      <c r="H201" s="43">
        <v>3953.87</v>
      </c>
      <c r="I201" s="43">
        <v>3478</v>
      </c>
      <c r="J201" s="45"/>
      <c r="K201" s="45"/>
      <c r="L201" s="45"/>
    </row>
    <row r="202" spans="1:12" outlineLevel="2" x14ac:dyDescent="0.3">
      <c r="A202" s="49" t="s">
        <v>287</v>
      </c>
      <c r="B202" s="50" t="s">
        <v>55</v>
      </c>
      <c r="C202" s="42" t="s">
        <v>31</v>
      </c>
      <c r="D202" s="41" t="s">
        <v>263</v>
      </c>
      <c r="E202" s="42" t="s">
        <v>297</v>
      </c>
      <c r="F202" s="43">
        <v>1049.8699999999999</v>
      </c>
      <c r="G202" s="43">
        <v>1232.73</v>
      </c>
      <c r="H202" s="43">
        <v>1450</v>
      </c>
      <c r="I202" s="43">
        <v>1240</v>
      </c>
      <c r="J202" s="45"/>
      <c r="K202" s="45"/>
      <c r="L202" s="45"/>
    </row>
    <row r="203" spans="1:12" outlineLevel="2" x14ac:dyDescent="0.3">
      <c r="A203" s="49" t="s">
        <v>287</v>
      </c>
      <c r="B203" s="50" t="s">
        <v>59</v>
      </c>
      <c r="C203" s="42" t="s">
        <v>31</v>
      </c>
      <c r="D203" s="41" t="s">
        <v>263</v>
      </c>
      <c r="E203" s="42" t="s">
        <v>298</v>
      </c>
      <c r="F203" s="43">
        <v>10501.42</v>
      </c>
      <c r="G203" s="43">
        <v>12330.9</v>
      </c>
      <c r="H203" s="43">
        <v>12750</v>
      </c>
      <c r="I203" s="43">
        <v>10780</v>
      </c>
      <c r="J203" s="45"/>
      <c r="K203" s="45"/>
      <c r="L203" s="45"/>
    </row>
    <row r="204" spans="1:12" outlineLevel="2" x14ac:dyDescent="0.3">
      <c r="A204" s="49" t="s">
        <v>287</v>
      </c>
      <c r="B204" s="50" t="s">
        <v>62</v>
      </c>
      <c r="C204" s="42" t="s">
        <v>31</v>
      </c>
      <c r="D204" s="41" t="s">
        <v>263</v>
      </c>
      <c r="E204" s="42" t="s">
        <v>299</v>
      </c>
      <c r="F204" s="43">
        <v>599.78</v>
      </c>
      <c r="G204" s="43">
        <v>706.46</v>
      </c>
      <c r="H204" s="43">
        <v>800</v>
      </c>
      <c r="I204" s="43">
        <v>570</v>
      </c>
      <c r="J204" s="45"/>
      <c r="K204" s="45"/>
      <c r="L204" s="45"/>
    </row>
    <row r="205" spans="1:12" outlineLevel="2" x14ac:dyDescent="0.3">
      <c r="A205" s="49" t="s">
        <v>287</v>
      </c>
      <c r="B205" s="50" t="s">
        <v>65</v>
      </c>
      <c r="C205" s="42" t="s">
        <v>31</v>
      </c>
      <c r="D205" s="41" t="s">
        <v>263</v>
      </c>
      <c r="E205" s="42" t="s">
        <v>300</v>
      </c>
      <c r="F205" s="43">
        <v>2250.08</v>
      </c>
      <c r="G205" s="43">
        <v>2642.11</v>
      </c>
      <c r="H205" s="43">
        <v>2950</v>
      </c>
      <c r="I205" s="43">
        <v>2741</v>
      </c>
      <c r="J205" s="45"/>
      <c r="K205" s="45"/>
      <c r="L205" s="45"/>
    </row>
    <row r="206" spans="1:12" outlineLevel="2" x14ac:dyDescent="0.3">
      <c r="A206" s="49" t="s">
        <v>287</v>
      </c>
      <c r="B206" s="50" t="s">
        <v>68</v>
      </c>
      <c r="C206" s="42" t="s">
        <v>31</v>
      </c>
      <c r="D206" s="41" t="s">
        <v>263</v>
      </c>
      <c r="E206" s="42" t="s">
        <v>301</v>
      </c>
      <c r="F206" s="43">
        <v>749.48</v>
      </c>
      <c r="G206" s="43">
        <v>710.31</v>
      </c>
      <c r="H206" s="43">
        <v>1000</v>
      </c>
      <c r="I206" s="43">
        <v>811</v>
      </c>
      <c r="J206" s="45"/>
      <c r="K206" s="45"/>
      <c r="L206" s="45"/>
    </row>
    <row r="207" spans="1:12" outlineLevel="2" x14ac:dyDescent="0.3">
      <c r="A207" s="49" t="s">
        <v>287</v>
      </c>
      <c r="B207" s="50" t="s">
        <v>71</v>
      </c>
      <c r="C207" s="42" t="s">
        <v>31</v>
      </c>
      <c r="D207" s="41" t="s">
        <v>263</v>
      </c>
      <c r="E207" s="42" t="s">
        <v>302</v>
      </c>
      <c r="F207" s="43">
        <v>3562.78</v>
      </c>
      <c r="G207" s="43">
        <v>4183.41</v>
      </c>
      <c r="H207" s="43">
        <v>4250</v>
      </c>
      <c r="I207" s="43">
        <v>3870</v>
      </c>
      <c r="J207" s="45"/>
      <c r="K207" s="45"/>
      <c r="L207" s="45"/>
    </row>
    <row r="208" spans="1:12" outlineLevel="2" x14ac:dyDescent="0.3">
      <c r="A208" s="49" t="s">
        <v>287</v>
      </c>
      <c r="B208" s="50" t="s">
        <v>74</v>
      </c>
      <c r="C208" s="42" t="s">
        <v>31</v>
      </c>
      <c r="D208" s="41" t="s">
        <v>263</v>
      </c>
      <c r="E208" s="42" t="s">
        <v>339</v>
      </c>
      <c r="F208" s="43">
        <v>1050.21</v>
      </c>
      <c r="G208" s="43">
        <v>1226.23</v>
      </c>
      <c r="H208" s="43">
        <v>1450</v>
      </c>
      <c r="I208" s="43">
        <v>1341</v>
      </c>
      <c r="J208" s="45"/>
      <c r="K208" s="45"/>
      <c r="L208" s="45"/>
    </row>
    <row r="209" spans="1:12" outlineLevel="2" x14ac:dyDescent="0.3">
      <c r="A209" s="49" t="s">
        <v>287</v>
      </c>
      <c r="B209" s="50" t="s">
        <v>79</v>
      </c>
      <c r="C209" s="42" t="s">
        <v>31</v>
      </c>
      <c r="D209" s="41" t="s">
        <v>263</v>
      </c>
      <c r="E209" s="42" t="s">
        <v>303</v>
      </c>
      <c r="F209" s="43">
        <v>7827.24</v>
      </c>
      <c r="G209" s="43">
        <v>3215.42</v>
      </c>
      <c r="H209" s="43">
        <v>7480.89</v>
      </c>
      <c r="I209" s="43">
        <v>7400</v>
      </c>
      <c r="J209" s="45"/>
      <c r="K209" s="45"/>
      <c r="L209" s="45"/>
    </row>
    <row r="210" spans="1:12" outlineLevel="2" x14ac:dyDescent="0.3">
      <c r="A210" s="49" t="s">
        <v>287</v>
      </c>
      <c r="B210" s="50" t="s">
        <v>85</v>
      </c>
      <c r="C210" s="42" t="s">
        <v>31</v>
      </c>
      <c r="D210" s="41" t="s">
        <v>263</v>
      </c>
      <c r="E210" s="42" t="s">
        <v>344</v>
      </c>
      <c r="F210" s="43">
        <v>449.34</v>
      </c>
      <c r="G210" s="43">
        <v>429.52</v>
      </c>
      <c r="H210" s="43">
        <v>2000</v>
      </c>
      <c r="I210" s="43">
        <v>1500</v>
      </c>
      <c r="J210" s="45"/>
      <c r="K210" s="45"/>
      <c r="L210" s="45"/>
    </row>
    <row r="211" spans="1:12" outlineLevel="2" x14ac:dyDescent="0.3">
      <c r="A211" s="49" t="s">
        <v>287</v>
      </c>
      <c r="B211" s="50" t="s">
        <v>86</v>
      </c>
      <c r="C211" s="42" t="s">
        <v>31</v>
      </c>
      <c r="D211" s="41" t="s">
        <v>263</v>
      </c>
      <c r="E211" s="42" t="s">
        <v>306</v>
      </c>
      <c r="F211" s="43">
        <v>0</v>
      </c>
      <c r="G211" s="43">
        <v>0</v>
      </c>
      <c r="H211" s="43">
        <v>100</v>
      </c>
      <c r="I211" s="43">
        <v>82</v>
      </c>
      <c r="J211" s="45"/>
      <c r="K211" s="45"/>
      <c r="L211" s="45"/>
    </row>
    <row r="212" spans="1:12" outlineLevel="2" x14ac:dyDescent="0.3">
      <c r="A212" s="49" t="s">
        <v>287</v>
      </c>
      <c r="B212" s="50" t="s">
        <v>88</v>
      </c>
      <c r="C212" s="42" t="s">
        <v>31</v>
      </c>
      <c r="D212" s="41" t="s">
        <v>263</v>
      </c>
      <c r="E212" s="42" t="s">
        <v>307</v>
      </c>
      <c r="F212" s="43">
        <v>440.31</v>
      </c>
      <c r="G212" s="43">
        <v>549</v>
      </c>
      <c r="H212" s="43">
        <v>700</v>
      </c>
      <c r="I212" s="43">
        <f>32*12</f>
        <v>384</v>
      </c>
      <c r="J212" s="45"/>
      <c r="K212" s="45"/>
      <c r="L212" s="45"/>
    </row>
    <row r="213" spans="1:12" outlineLevel="2" x14ac:dyDescent="0.3">
      <c r="A213" s="49" t="s">
        <v>287</v>
      </c>
      <c r="B213" s="50" t="s">
        <v>94</v>
      </c>
      <c r="C213" s="42" t="s">
        <v>31</v>
      </c>
      <c r="D213" s="41" t="s">
        <v>263</v>
      </c>
      <c r="E213" s="42" t="s">
        <v>309</v>
      </c>
      <c r="F213" s="43">
        <v>0</v>
      </c>
      <c r="G213" s="43">
        <v>0</v>
      </c>
      <c r="H213" s="43">
        <v>300</v>
      </c>
      <c r="I213" s="43">
        <v>0</v>
      </c>
      <c r="J213" s="45"/>
      <c r="K213" s="45"/>
      <c r="L213" s="45"/>
    </row>
    <row r="214" spans="1:12" outlineLevel="2" x14ac:dyDescent="0.3">
      <c r="A214" s="49" t="s">
        <v>287</v>
      </c>
      <c r="B214" s="50" t="s">
        <v>99</v>
      </c>
      <c r="C214" s="42" t="s">
        <v>31</v>
      </c>
      <c r="D214" s="41" t="s">
        <v>263</v>
      </c>
      <c r="E214" s="42" t="s">
        <v>311</v>
      </c>
      <c r="F214" s="43">
        <v>0</v>
      </c>
      <c r="G214" s="43">
        <v>0</v>
      </c>
      <c r="H214" s="43">
        <v>347</v>
      </c>
      <c r="I214" s="43">
        <v>0</v>
      </c>
      <c r="J214" s="45"/>
      <c r="K214" s="45"/>
      <c r="L214" s="45"/>
    </row>
    <row r="215" spans="1:12" outlineLevel="2" x14ac:dyDescent="0.3">
      <c r="A215" s="49" t="s">
        <v>287</v>
      </c>
      <c r="B215" s="50" t="s">
        <v>103</v>
      </c>
      <c r="C215" s="42" t="s">
        <v>31</v>
      </c>
      <c r="D215" s="41" t="s">
        <v>263</v>
      </c>
      <c r="E215" s="42" t="s">
        <v>312</v>
      </c>
      <c r="F215" s="43">
        <v>826.84</v>
      </c>
      <c r="G215" s="43">
        <v>952.09</v>
      </c>
      <c r="H215" s="43">
        <v>3000</v>
      </c>
      <c r="I215" s="43">
        <v>2347</v>
      </c>
      <c r="J215" s="45"/>
      <c r="K215" s="45"/>
      <c r="L215" s="45"/>
    </row>
    <row r="216" spans="1:12" outlineLevel="2" x14ac:dyDescent="0.3">
      <c r="A216" s="49" t="s">
        <v>287</v>
      </c>
      <c r="B216" s="50" t="s">
        <v>112</v>
      </c>
      <c r="C216" s="42" t="s">
        <v>31</v>
      </c>
      <c r="D216" s="41" t="s">
        <v>263</v>
      </c>
      <c r="E216" s="42" t="s">
        <v>313</v>
      </c>
      <c r="F216" s="43">
        <v>3.6</v>
      </c>
      <c r="G216" s="43">
        <v>0</v>
      </c>
      <c r="H216" s="43">
        <v>120</v>
      </c>
      <c r="I216" s="43">
        <v>101</v>
      </c>
      <c r="J216" s="45"/>
      <c r="K216" s="45"/>
      <c r="L216" s="45"/>
    </row>
    <row r="217" spans="1:12" outlineLevel="2" x14ac:dyDescent="0.3">
      <c r="A217" s="49" t="s">
        <v>287</v>
      </c>
      <c r="B217" s="50" t="s">
        <v>114</v>
      </c>
      <c r="C217" s="42" t="s">
        <v>31</v>
      </c>
      <c r="D217" s="41" t="s">
        <v>263</v>
      </c>
      <c r="E217" s="42" t="s">
        <v>351</v>
      </c>
      <c r="F217" s="43">
        <v>193.65</v>
      </c>
      <c r="G217" s="43">
        <v>294.10000000000002</v>
      </c>
      <c r="H217" s="43">
        <v>295</v>
      </c>
      <c r="I217" s="43">
        <v>154</v>
      </c>
      <c r="J217" s="45"/>
      <c r="K217" s="45"/>
      <c r="L217" s="45"/>
    </row>
    <row r="218" spans="1:12" outlineLevel="2" x14ac:dyDescent="0.3">
      <c r="A218" s="49" t="s">
        <v>287</v>
      </c>
      <c r="B218" s="50" t="s">
        <v>131</v>
      </c>
      <c r="C218" s="42" t="s">
        <v>31</v>
      </c>
      <c r="D218" s="41" t="s">
        <v>263</v>
      </c>
      <c r="E218" s="42" t="s">
        <v>356</v>
      </c>
      <c r="F218" s="43">
        <v>0</v>
      </c>
      <c r="G218" s="43">
        <v>0</v>
      </c>
      <c r="H218" s="43">
        <v>100</v>
      </c>
      <c r="I218" s="43">
        <v>0</v>
      </c>
      <c r="J218" s="45"/>
      <c r="K218" s="45"/>
      <c r="L218" s="45"/>
    </row>
    <row r="219" spans="1:12" outlineLevel="2" x14ac:dyDescent="0.3">
      <c r="A219" s="49" t="s">
        <v>287</v>
      </c>
      <c r="B219" s="50" t="s">
        <v>134</v>
      </c>
      <c r="C219" s="42" t="s">
        <v>31</v>
      </c>
      <c r="D219" s="41" t="s">
        <v>263</v>
      </c>
      <c r="E219" s="42" t="s">
        <v>317</v>
      </c>
      <c r="F219" s="43">
        <v>0</v>
      </c>
      <c r="G219" s="43">
        <v>0</v>
      </c>
      <c r="H219" s="43">
        <v>0</v>
      </c>
      <c r="I219" s="43">
        <v>0</v>
      </c>
      <c r="J219" s="45"/>
      <c r="K219" s="45"/>
      <c r="L219" s="45"/>
    </row>
    <row r="220" spans="1:12" outlineLevel="2" x14ac:dyDescent="0.3">
      <c r="A220" s="49" t="s">
        <v>287</v>
      </c>
      <c r="B220" s="50" t="s">
        <v>135</v>
      </c>
      <c r="C220" s="42" t="s">
        <v>31</v>
      </c>
      <c r="D220" s="41" t="s">
        <v>263</v>
      </c>
      <c r="E220" s="42" t="s">
        <v>358</v>
      </c>
      <c r="F220" s="43">
        <v>0</v>
      </c>
      <c r="G220" s="43">
        <v>0</v>
      </c>
      <c r="H220" s="43">
        <v>0</v>
      </c>
      <c r="I220" s="43">
        <v>0</v>
      </c>
      <c r="J220" s="45"/>
      <c r="K220" s="45"/>
      <c r="L220" s="45"/>
    </row>
    <row r="221" spans="1:12" outlineLevel="2" x14ac:dyDescent="0.3">
      <c r="A221" s="49" t="s">
        <v>287</v>
      </c>
      <c r="B221" s="50" t="s">
        <v>136</v>
      </c>
      <c r="C221" s="42" t="s">
        <v>31</v>
      </c>
      <c r="D221" s="41" t="s">
        <v>263</v>
      </c>
      <c r="E221" s="42" t="s">
        <v>318</v>
      </c>
      <c r="F221" s="43">
        <v>2842</v>
      </c>
      <c r="G221" s="43">
        <v>1017.65</v>
      </c>
      <c r="H221" s="43">
        <v>1100</v>
      </c>
      <c r="I221" s="43">
        <v>450</v>
      </c>
      <c r="J221" s="45"/>
      <c r="K221" s="45"/>
      <c r="L221" s="45"/>
    </row>
    <row r="222" spans="1:12" outlineLevel="2" x14ac:dyDescent="0.3">
      <c r="A222" s="49" t="s">
        <v>287</v>
      </c>
      <c r="B222" s="50" t="s">
        <v>149</v>
      </c>
      <c r="C222" s="42" t="s">
        <v>31</v>
      </c>
      <c r="D222" s="41" t="s">
        <v>263</v>
      </c>
      <c r="E222" s="42" t="s">
        <v>321</v>
      </c>
      <c r="F222" s="43">
        <v>657.7</v>
      </c>
      <c r="G222" s="43">
        <v>572.79999999999995</v>
      </c>
      <c r="H222" s="43">
        <v>600</v>
      </c>
      <c r="I222" s="43">
        <v>531</v>
      </c>
      <c r="J222" s="45"/>
      <c r="K222" s="45"/>
      <c r="L222" s="45"/>
    </row>
    <row r="223" spans="1:12" outlineLevel="2" x14ac:dyDescent="0.3">
      <c r="A223" s="49" t="s">
        <v>287</v>
      </c>
      <c r="B223" s="50" t="s">
        <v>168</v>
      </c>
      <c r="C223" s="42" t="s">
        <v>31</v>
      </c>
      <c r="D223" s="41" t="s">
        <v>263</v>
      </c>
      <c r="E223" s="42" t="s">
        <v>335</v>
      </c>
      <c r="F223" s="43">
        <v>482.07</v>
      </c>
      <c r="G223" s="43">
        <v>753.43</v>
      </c>
      <c r="H223" s="43">
        <v>754</v>
      </c>
      <c r="I223" s="43">
        <v>720</v>
      </c>
      <c r="J223" s="45"/>
      <c r="K223" s="45"/>
      <c r="L223" s="45"/>
    </row>
    <row r="224" spans="1:12" outlineLevel="2" x14ac:dyDescent="0.3">
      <c r="A224" s="49" t="s">
        <v>287</v>
      </c>
      <c r="B224" s="50" t="s">
        <v>175</v>
      </c>
      <c r="C224" s="42" t="s">
        <v>31</v>
      </c>
      <c r="D224" s="41" t="s">
        <v>263</v>
      </c>
      <c r="E224" s="42" t="s">
        <v>328</v>
      </c>
      <c r="F224" s="43">
        <v>0</v>
      </c>
      <c r="G224" s="43">
        <v>0</v>
      </c>
      <c r="H224" s="43">
        <v>200</v>
      </c>
      <c r="I224" s="43">
        <v>200</v>
      </c>
      <c r="J224" s="45"/>
      <c r="K224" s="45"/>
      <c r="L224" s="45"/>
    </row>
    <row r="225" spans="1:12" outlineLevel="2" x14ac:dyDescent="0.3">
      <c r="A225" s="49" t="s">
        <v>287</v>
      </c>
      <c r="B225" s="50" t="s">
        <v>198</v>
      </c>
      <c r="C225" s="42" t="s">
        <v>31</v>
      </c>
      <c r="D225" s="41" t="s">
        <v>263</v>
      </c>
      <c r="E225" s="42" t="s">
        <v>331</v>
      </c>
      <c r="F225" s="43">
        <v>0</v>
      </c>
      <c r="G225" s="43">
        <v>316.22000000000003</v>
      </c>
      <c r="H225" s="43">
        <v>317</v>
      </c>
      <c r="I225" s="43">
        <v>0</v>
      </c>
      <c r="J225" s="45"/>
      <c r="K225" s="45"/>
      <c r="L225" s="45"/>
    </row>
    <row r="226" spans="1:12" outlineLevel="2" x14ac:dyDescent="0.3">
      <c r="A226" s="49" t="s">
        <v>287</v>
      </c>
      <c r="B226" s="50" t="s">
        <v>201</v>
      </c>
      <c r="C226" s="42" t="s">
        <v>31</v>
      </c>
      <c r="D226" s="41" t="s">
        <v>263</v>
      </c>
      <c r="E226" s="42" t="s">
        <v>336</v>
      </c>
      <c r="F226" s="43">
        <v>1021.61</v>
      </c>
      <c r="G226" s="43">
        <v>896.68</v>
      </c>
      <c r="H226" s="43">
        <v>964</v>
      </c>
      <c r="I226" s="43">
        <v>0</v>
      </c>
      <c r="J226" s="45"/>
      <c r="K226" s="45"/>
      <c r="L226" s="45"/>
    </row>
    <row r="227" spans="1:12" outlineLevel="1" x14ac:dyDescent="0.3">
      <c r="B227" s="35" t="s">
        <v>406</v>
      </c>
      <c r="C227" s="37"/>
      <c r="D227" s="36"/>
      <c r="E227" s="36"/>
      <c r="F227" s="38">
        <f>SUBTOTAL(9,F228:F229)</f>
        <v>0</v>
      </c>
      <c r="G227" s="38">
        <f>SUBTOTAL(9,G228:G229)</f>
        <v>0</v>
      </c>
      <c r="H227" s="38">
        <f>SUBTOTAL(9,H228:H229)</f>
        <v>1920</v>
      </c>
      <c r="I227" s="38">
        <f>SUBTOTAL(9,I228:I229)</f>
        <v>5260</v>
      </c>
      <c r="J227" s="45"/>
      <c r="K227" s="45"/>
      <c r="L227" s="45"/>
    </row>
    <row r="228" spans="1:12" outlineLevel="2" x14ac:dyDescent="0.3">
      <c r="A228" s="46" t="s">
        <v>291</v>
      </c>
      <c r="B228" s="41" t="s">
        <v>76</v>
      </c>
      <c r="C228" s="41" t="s">
        <v>31</v>
      </c>
      <c r="D228" s="42" t="s">
        <v>264</v>
      </c>
      <c r="E228" s="42" t="s">
        <v>340</v>
      </c>
      <c r="F228" s="43">
        <v>0</v>
      </c>
      <c r="G228" s="43">
        <v>0</v>
      </c>
      <c r="H228" s="43">
        <v>1000</v>
      </c>
      <c r="I228" s="43">
        <v>5200</v>
      </c>
      <c r="J228" s="45"/>
      <c r="K228" s="45"/>
      <c r="L228" s="45"/>
    </row>
    <row r="229" spans="1:12" outlineLevel="2" x14ac:dyDescent="0.3">
      <c r="A229" s="46" t="s">
        <v>291</v>
      </c>
      <c r="B229" s="41" t="s">
        <v>145</v>
      </c>
      <c r="C229" s="41" t="s">
        <v>31</v>
      </c>
      <c r="D229" s="42" t="s">
        <v>264</v>
      </c>
      <c r="E229" s="42" t="s">
        <v>363</v>
      </c>
      <c r="F229" s="43">
        <v>0</v>
      </c>
      <c r="G229" s="43">
        <v>0</v>
      </c>
      <c r="H229" s="43">
        <v>920</v>
      </c>
      <c r="I229" s="43">
        <v>60</v>
      </c>
      <c r="J229" s="45"/>
      <c r="K229" s="45"/>
      <c r="L229" s="45"/>
    </row>
    <row r="230" spans="1:12" outlineLevel="1" x14ac:dyDescent="0.3">
      <c r="B230" s="35" t="s">
        <v>407</v>
      </c>
      <c r="C230" s="36"/>
      <c r="D230" s="37"/>
      <c r="E230" s="36"/>
      <c r="F230" s="38">
        <f>SUBTOTAL(9,F231:F260)</f>
        <v>35360.79</v>
      </c>
      <c r="G230" s="38">
        <f>SUBTOTAL(9,G231:G260)</f>
        <v>42006.6</v>
      </c>
      <c r="H230" s="38">
        <f>SUBTOTAL(9,H231:H260)</f>
        <v>51613.8</v>
      </c>
      <c r="I230" s="38">
        <f>SUBTOTAL(9,I231:I260)</f>
        <v>47436.245999999999</v>
      </c>
      <c r="J230" s="45"/>
      <c r="K230" s="45"/>
      <c r="L230" s="45"/>
    </row>
    <row r="231" spans="1:12" outlineLevel="2" x14ac:dyDescent="0.3">
      <c r="A231" s="46" t="s">
        <v>283</v>
      </c>
      <c r="B231" s="41" t="s">
        <v>118</v>
      </c>
      <c r="C231" s="42" t="s">
        <v>40</v>
      </c>
      <c r="D231" s="41" t="s">
        <v>265</v>
      </c>
      <c r="E231" s="42" t="s">
        <v>314</v>
      </c>
      <c r="F231" s="43">
        <v>1189.71</v>
      </c>
      <c r="G231" s="43">
        <v>1423.8</v>
      </c>
      <c r="H231" s="43">
        <v>2500</v>
      </c>
      <c r="I231" s="43"/>
      <c r="J231" s="45"/>
      <c r="K231" s="45"/>
      <c r="L231" s="45"/>
    </row>
    <row r="232" spans="1:12" outlineLevel="2" x14ac:dyDescent="0.3">
      <c r="A232" s="46" t="s">
        <v>283</v>
      </c>
      <c r="B232" s="41" t="s">
        <v>180</v>
      </c>
      <c r="C232" s="42" t="s">
        <v>178</v>
      </c>
      <c r="D232" s="41" t="s">
        <v>265</v>
      </c>
      <c r="E232" s="42" t="s">
        <v>332</v>
      </c>
      <c r="F232" s="43">
        <v>1526.4</v>
      </c>
      <c r="G232" s="43">
        <v>0</v>
      </c>
      <c r="H232" s="43">
        <v>0</v>
      </c>
      <c r="I232" s="43"/>
      <c r="J232" s="45"/>
      <c r="K232" s="45"/>
      <c r="L232" s="45"/>
    </row>
    <row r="233" spans="1:12" outlineLevel="2" x14ac:dyDescent="0.3">
      <c r="A233" s="46" t="s">
        <v>283</v>
      </c>
      <c r="B233" s="41" t="s">
        <v>182</v>
      </c>
      <c r="C233" s="42" t="s">
        <v>181</v>
      </c>
      <c r="D233" s="41" t="s">
        <v>265</v>
      </c>
      <c r="E233" s="42" t="s">
        <v>332</v>
      </c>
      <c r="F233" s="43">
        <v>0</v>
      </c>
      <c r="G233" s="43">
        <v>2148.9</v>
      </c>
      <c r="H233" s="43">
        <v>996.8</v>
      </c>
      <c r="I233" s="43"/>
      <c r="J233" s="45"/>
      <c r="K233" s="45"/>
      <c r="L233" s="45"/>
    </row>
    <row r="234" spans="1:12" outlineLevel="2" x14ac:dyDescent="0.3">
      <c r="A234" s="46" t="s">
        <v>283</v>
      </c>
      <c r="B234" s="41" t="s">
        <v>29</v>
      </c>
      <c r="C234" s="42" t="s">
        <v>31</v>
      </c>
      <c r="D234" s="41" t="s">
        <v>265</v>
      </c>
      <c r="E234" s="42" t="s">
        <v>337</v>
      </c>
      <c r="F234" s="43">
        <v>13081.76</v>
      </c>
      <c r="G234" s="43">
        <v>13464.17</v>
      </c>
      <c r="H234" s="43">
        <v>18755</v>
      </c>
      <c r="I234" s="43">
        <v>17356</v>
      </c>
      <c r="J234" s="45"/>
      <c r="K234" s="45"/>
      <c r="L234" s="45"/>
    </row>
    <row r="235" spans="1:12" outlineLevel="2" x14ac:dyDescent="0.3">
      <c r="A235" s="46" t="s">
        <v>283</v>
      </c>
      <c r="B235" s="41" t="s">
        <v>37</v>
      </c>
      <c r="C235" s="42" t="s">
        <v>31</v>
      </c>
      <c r="D235" s="41" t="s">
        <v>265</v>
      </c>
      <c r="E235" s="42" t="s">
        <v>334</v>
      </c>
      <c r="F235" s="43">
        <v>1325.57</v>
      </c>
      <c r="G235" s="43">
        <v>1803.8</v>
      </c>
      <c r="H235" s="43">
        <v>2700</v>
      </c>
      <c r="I235" s="43">
        <v>2680</v>
      </c>
      <c r="J235" s="45"/>
      <c r="K235" s="45"/>
      <c r="L235" s="45"/>
    </row>
    <row r="236" spans="1:12" outlineLevel="2" x14ac:dyDescent="0.3">
      <c r="A236" s="46" t="s">
        <v>283</v>
      </c>
      <c r="B236" s="41" t="s">
        <v>39</v>
      </c>
      <c r="C236" s="42" t="s">
        <v>31</v>
      </c>
      <c r="D236" s="41" t="s">
        <v>265</v>
      </c>
      <c r="E236" s="42" t="s">
        <v>292</v>
      </c>
      <c r="F236" s="43">
        <v>1900</v>
      </c>
      <c r="G236" s="43">
        <v>2500</v>
      </c>
      <c r="H236" s="43">
        <v>2500</v>
      </c>
      <c r="I236" s="43">
        <v>2100</v>
      </c>
      <c r="J236" s="45"/>
      <c r="K236" s="45"/>
      <c r="L236" s="45"/>
    </row>
    <row r="237" spans="1:12" outlineLevel="2" x14ac:dyDescent="0.3">
      <c r="A237" s="46" t="s">
        <v>283</v>
      </c>
      <c r="B237" s="41" t="s">
        <v>49</v>
      </c>
      <c r="C237" s="42" t="s">
        <v>31</v>
      </c>
      <c r="D237" s="41" t="s">
        <v>265</v>
      </c>
      <c r="E237" s="42" t="s">
        <v>295</v>
      </c>
      <c r="F237" s="43">
        <v>1635.74</v>
      </c>
      <c r="G237" s="43">
        <v>0</v>
      </c>
      <c r="H237" s="43">
        <v>544.65</v>
      </c>
      <c r="I237" s="43">
        <v>520</v>
      </c>
      <c r="J237" s="45"/>
      <c r="K237" s="45"/>
      <c r="L237" s="45"/>
    </row>
    <row r="238" spans="1:12" outlineLevel="2" x14ac:dyDescent="0.3">
      <c r="A238" s="46" t="s">
        <v>283</v>
      </c>
      <c r="B238" s="41" t="s">
        <v>53</v>
      </c>
      <c r="C238" s="42" t="s">
        <v>31</v>
      </c>
      <c r="D238" s="41" t="s">
        <v>265</v>
      </c>
      <c r="E238" s="42" t="s">
        <v>296</v>
      </c>
      <c r="F238" s="43">
        <v>0</v>
      </c>
      <c r="G238" s="43">
        <v>1740.35</v>
      </c>
      <c r="H238" s="43">
        <v>1740.35</v>
      </c>
      <c r="I238" s="43">
        <v>1480</v>
      </c>
      <c r="J238" s="45"/>
      <c r="K238" s="45"/>
      <c r="L238" s="45"/>
    </row>
    <row r="239" spans="1:12" outlineLevel="2" x14ac:dyDescent="0.3">
      <c r="A239" s="46" t="s">
        <v>283</v>
      </c>
      <c r="B239" s="41" t="s">
        <v>55</v>
      </c>
      <c r="C239" s="42" t="s">
        <v>31</v>
      </c>
      <c r="D239" s="41" t="s">
        <v>265</v>
      </c>
      <c r="E239" s="42" t="s">
        <v>297</v>
      </c>
      <c r="F239" s="43">
        <v>206.49</v>
      </c>
      <c r="G239" s="43">
        <v>266.05</v>
      </c>
      <c r="H239" s="43">
        <v>450</v>
      </c>
      <c r="I239" s="43">
        <v>430</v>
      </c>
      <c r="J239" s="45"/>
      <c r="K239" s="45"/>
      <c r="L239" s="45"/>
    </row>
    <row r="240" spans="1:12" outlineLevel="2" x14ac:dyDescent="0.3">
      <c r="A240" s="46" t="s">
        <v>283</v>
      </c>
      <c r="B240" s="41" t="s">
        <v>59</v>
      </c>
      <c r="C240" s="42" t="s">
        <v>31</v>
      </c>
      <c r="D240" s="41" t="s">
        <v>265</v>
      </c>
      <c r="E240" s="42" t="s">
        <v>298</v>
      </c>
      <c r="F240" s="43">
        <v>2220.4699999999998</v>
      </c>
      <c r="G240" s="43">
        <v>2661.85</v>
      </c>
      <c r="H240" s="43">
        <v>2800</v>
      </c>
      <c r="I240" s="43">
        <v>2650</v>
      </c>
      <c r="J240" s="45"/>
      <c r="K240" s="45"/>
      <c r="L240" s="45"/>
    </row>
    <row r="241" spans="1:12" outlineLevel="2" x14ac:dyDescent="0.3">
      <c r="A241" s="46" t="s">
        <v>283</v>
      </c>
      <c r="B241" s="41" t="s">
        <v>62</v>
      </c>
      <c r="C241" s="42" t="s">
        <v>31</v>
      </c>
      <c r="D241" s="41" t="s">
        <v>265</v>
      </c>
      <c r="E241" s="42" t="s">
        <v>299</v>
      </c>
      <c r="F241" s="43">
        <v>136.26</v>
      </c>
      <c r="G241" s="43">
        <v>152</v>
      </c>
      <c r="H241" s="43">
        <v>200</v>
      </c>
      <c r="I241" s="43">
        <v>180</v>
      </c>
      <c r="J241" s="45"/>
      <c r="K241" s="45"/>
      <c r="L241" s="45"/>
    </row>
    <row r="242" spans="1:12" outlineLevel="2" x14ac:dyDescent="0.3">
      <c r="A242" s="46" t="s">
        <v>283</v>
      </c>
      <c r="B242" s="41" t="s">
        <v>65</v>
      </c>
      <c r="C242" s="42" t="s">
        <v>31</v>
      </c>
      <c r="D242" s="41" t="s">
        <v>265</v>
      </c>
      <c r="E242" s="42" t="s">
        <v>300</v>
      </c>
      <c r="F242" s="43">
        <v>453.1</v>
      </c>
      <c r="G242" s="43">
        <v>570.33000000000004</v>
      </c>
      <c r="H242" s="43">
        <v>750</v>
      </c>
      <c r="I242" s="43">
        <v>735</v>
      </c>
      <c r="J242" s="45"/>
      <c r="K242" s="45"/>
      <c r="L242" s="45"/>
    </row>
    <row r="243" spans="1:12" outlineLevel="2" x14ac:dyDescent="0.3">
      <c r="A243" s="46" t="s">
        <v>283</v>
      </c>
      <c r="B243" s="41" t="s">
        <v>68</v>
      </c>
      <c r="C243" s="42" t="s">
        <v>31</v>
      </c>
      <c r="D243" s="41" t="s">
        <v>265</v>
      </c>
      <c r="E243" s="42" t="s">
        <v>301</v>
      </c>
      <c r="F243" s="43">
        <v>147.37</v>
      </c>
      <c r="G243" s="43">
        <v>156.08000000000001</v>
      </c>
      <c r="H243" s="43">
        <v>250</v>
      </c>
      <c r="I243" s="43">
        <v>214</v>
      </c>
      <c r="J243" s="45"/>
      <c r="K243" s="45"/>
      <c r="L243" s="45"/>
    </row>
    <row r="244" spans="1:12" outlineLevel="2" x14ac:dyDescent="0.3">
      <c r="A244" s="46" t="s">
        <v>283</v>
      </c>
      <c r="B244" s="41" t="s">
        <v>71</v>
      </c>
      <c r="C244" s="42" t="s">
        <v>31</v>
      </c>
      <c r="D244" s="41" t="s">
        <v>265</v>
      </c>
      <c r="E244" s="42" t="s">
        <v>302</v>
      </c>
      <c r="F244" s="43">
        <v>753.28</v>
      </c>
      <c r="G244" s="43">
        <v>903.05</v>
      </c>
      <c r="H244" s="43">
        <v>1300</v>
      </c>
      <c r="I244" s="43">
        <v>250</v>
      </c>
      <c r="J244" s="45"/>
      <c r="K244" s="45"/>
      <c r="L244" s="45"/>
    </row>
    <row r="245" spans="1:12" outlineLevel="2" x14ac:dyDescent="0.3">
      <c r="A245" s="46" t="s">
        <v>283</v>
      </c>
      <c r="B245" s="41" t="s">
        <v>74</v>
      </c>
      <c r="C245" s="42" t="s">
        <v>31</v>
      </c>
      <c r="D245" s="41" t="s">
        <v>265</v>
      </c>
      <c r="E245" s="42" t="s">
        <v>339</v>
      </c>
      <c r="F245" s="43">
        <v>66.55</v>
      </c>
      <c r="G245" s="43">
        <v>0</v>
      </c>
      <c r="H245" s="43">
        <v>300</v>
      </c>
      <c r="I245" s="43">
        <v>0</v>
      </c>
      <c r="J245" s="45"/>
      <c r="K245" s="45"/>
      <c r="L245" s="45"/>
    </row>
    <row r="246" spans="1:12" outlineLevel="2" x14ac:dyDescent="0.3">
      <c r="A246" s="46" t="s">
        <v>283</v>
      </c>
      <c r="B246" s="41" t="s">
        <v>76</v>
      </c>
      <c r="C246" s="42" t="s">
        <v>31</v>
      </c>
      <c r="D246" s="41" t="s">
        <v>265</v>
      </c>
      <c r="E246" s="42" t="s">
        <v>340</v>
      </c>
      <c r="F246" s="43">
        <v>0</v>
      </c>
      <c r="G246" s="43">
        <v>0</v>
      </c>
      <c r="H246" s="43">
        <v>50</v>
      </c>
      <c r="I246" s="43">
        <v>0</v>
      </c>
      <c r="J246" s="45"/>
      <c r="K246" s="45"/>
      <c r="L246" s="45"/>
    </row>
    <row r="247" spans="1:12" outlineLevel="2" x14ac:dyDescent="0.3">
      <c r="A247" s="46" t="s">
        <v>283</v>
      </c>
      <c r="B247" s="41" t="s">
        <v>90</v>
      </c>
      <c r="C247" s="42" t="s">
        <v>31</v>
      </c>
      <c r="D247" s="41" t="s">
        <v>265</v>
      </c>
      <c r="E247" s="42" t="s">
        <v>307</v>
      </c>
      <c r="F247" s="43">
        <v>52</v>
      </c>
      <c r="G247" s="43">
        <v>57.6</v>
      </c>
      <c r="H247" s="43">
        <v>160</v>
      </c>
      <c r="I247" s="43">
        <v>156</v>
      </c>
      <c r="J247" s="45"/>
      <c r="K247" s="45"/>
      <c r="L247" s="45"/>
    </row>
    <row r="248" spans="1:12" outlineLevel="2" x14ac:dyDescent="0.3">
      <c r="A248" s="46" t="s">
        <v>283</v>
      </c>
      <c r="B248" s="41" t="s">
        <v>99</v>
      </c>
      <c r="C248" s="42" t="s">
        <v>31</v>
      </c>
      <c r="D248" s="41" t="s">
        <v>265</v>
      </c>
      <c r="E248" s="42" t="s">
        <v>311</v>
      </c>
      <c r="F248" s="43">
        <v>0</v>
      </c>
      <c r="G248" s="43">
        <v>434.2</v>
      </c>
      <c r="H248" s="43">
        <v>435</v>
      </c>
      <c r="I248" s="43">
        <v>350</v>
      </c>
      <c r="J248" s="45"/>
      <c r="K248" s="45"/>
      <c r="L248" s="45"/>
    </row>
    <row r="249" spans="1:12" outlineLevel="2" x14ac:dyDescent="0.3">
      <c r="A249" s="46" t="s">
        <v>283</v>
      </c>
      <c r="B249" s="41" t="s">
        <v>103</v>
      </c>
      <c r="C249" s="42" t="s">
        <v>31</v>
      </c>
      <c r="D249" s="41" t="s">
        <v>265</v>
      </c>
      <c r="E249" s="42" t="s">
        <v>312</v>
      </c>
      <c r="F249" s="43">
        <v>1106.8699999999999</v>
      </c>
      <c r="G249" s="43">
        <v>911</v>
      </c>
      <c r="H249" s="43">
        <v>933</v>
      </c>
      <c r="I249" s="43">
        <v>520</v>
      </c>
      <c r="J249" s="45"/>
      <c r="K249" s="45"/>
      <c r="L249" s="45"/>
    </row>
    <row r="250" spans="1:12" outlineLevel="2" x14ac:dyDescent="0.3">
      <c r="A250" s="46" t="s">
        <v>283</v>
      </c>
      <c r="B250" s="41" t="s">
        <v>114</v>
      </c>
      <c r="C250" s="42" t="s">
        <v>31</v>
      </c>
      <c r="D250" s="41" t="s">
        <v>265</v>
      </c>
      <c r="E250" s="42" t="s">
        <v>351</v>
      </c>
      <c r="F250" s="43">
        <v>106.7</v>
      </c>
      <c r="G250" s="43">
        <v>254.49</v>
      </c>
      <c r="H250" s="43">
        <v>255</v>
      </c>
      <c r="I250" s="43">
        <v>230</v>
      </c>
      <c r="J250" s="45"/>
      <c r="K250" s="45"/>
      <c r="L250" s="45"/>
    </row>
    <row r="251" spans="1:12" outlineLevel="2" x14ac:dyDescent="0.3">
      <c r="A251" s="46" t="s">
        <v>283</v>
      </c>
      <c r="B251" s="41" t="s">
        <v>135</v>
      </c>
      <c r="C251" s="42" t="s">
        <v>31</v>
      </c>
      <c r="D251" s="41" t="s">
        <v>265</v>
      </c>
      <c r="E251" s="42" t="s">
        <v>358</v>
      </c>
      <c r="F251" s="43">
        <v>0</v>
      </c>
      <c r="G251" s="43">
        <v>382</v>
      </c>
      <c r="H251" s="43">
        <v>382</v>
      </c>
      <c r="I251" s="43">
        <v>0</v>
      </c>
      <c r="J251" s="45"/>
      <c r="K251" s="45"/>
      <c r="L251" s="45"/>
    </row>
    <row r="252" spans="1:12" outlineLevel="2" x14ac:dyDescent="0.3">
      <c r="A252" s="46" t="s">
        <v>283</v>
      </c>
      <c r="B252" s="41" t="s">
        <v>149</v>
      </c>
      <c r="C252" s="42" t="s">
        <v>31</v>
      </c>
      <c r="D252" s="41" t="s">
        <v>265</v>
      </c>
      <c r="E252" s="42" t="s">
        <v>321</v>
      </c>
      <c r="F252" s="43">
        <v>97.8</v>
      </c>
      <c r="G252" s="43">
        <v>67.63</v>
      </c>
      <c r="H252" s="43">
        <v>100</v>
      </c>
      <c r="I252" s="43">
        <v>0</v>
      </c>
      <c r="J252" s="45"/>
      <c r="K252" s="45"/>
      <c r="L252" s="45"/>
    </row>
    <row r="253" spans="1:12" outlineLevel="2" x14ac:dyDescent="0.3">
      <c r="A253" s="46" t="s">
        <v>283</v>
      </c>
      <c r="B253" s="41" t="s">
        <v>156</v>
      </c>
      <c r="C253" s="42" t="s">
        <v>31</v>
      </c>
      <c r="D253" s="41" t="s">
        <v>265</v>
      </c>
      <c r="E253" s="42" t="s">
        <v>323</v>
      </c>
      <c r="F253" s="43">
        <v>40</v>
      </c>
      <c r="G253" s="43">
        <v>0</v>
      </c>
      <c r="H253" s="43">
        <v>0</v>
      </c>
      <c r="I253" s="43">
        <v>0</v>
      </c>
      <c r="J253" s="45"/>
      <c r="K253" s="45"/>
      <c r="L253" s="45"/>
    </row>
    <row r="254" spans="1:12" outlineLevel="2" x14ac:dyDescent="0.3">
      <c r="A254" s="46" t="s">
        <v>283</v>
      </c>
      <c r="B254" s="41" t="s">
        <v>160</v>
      </c>
      <c r="C254" s="42" t="s">
        <v>31</v>
      </c>
      <c r="D254" s="41" t="s">
        <v>265</v>
      </c>
      <c r="E254" s="42" t="s">
        <v>368</v>
      </c>
      <c r="F254" s="43">
        <v>0</v>
      </c>
      <c r="G254" s="43">
        <v>40</v>
      </c>
      <c r="H254" s="43">
        <v>40</v>
      </c>
      <c r="I254" s="43">
        <v>0</v>
      </c>
      <c r="J254" s="45"/>
      <c r="K254" s="45"/>
      <c r="L254" s="45"/>
    </row>
    <row r="255" spans="1:12" outlineLevel="2" x14ac:dyDescent="0.3">
      <c r="A255" s="46" t="s">
        <v>283</v>
      </c>
      <c r="B255" s="41" t="s">
        <v>168</v>
      </c>
      <c r="C255" s="42" t="s">
        <v>31</v>
      </c>
      <c r="D255" s="41" t="s">
        <v>265</v>
      </c>
      <c r="E255" s="42" t="s">
        <v>335</v>
      </c>
      <c r="F255" s="43">
        <v>135.88</v>
      </c>
      <c r="G255" s="43">
        <v>158.38</v>
      </c>
      <c r="H255" s="43">
        <v>400</v>
      </c>
      <c r="I255" s="43">
        <v>243.49600000000004</v>
      </c>
      <c r="J255" s="45"/>
      <c r="K255" s="45"/>
      <c r="L255" s="45"/>
    </row>
    <row r="256" spans="1:12" outlineLevel="2" x14ac:dyDescent="0.3">
      <c r="A256" s="46" t="s">
        <v>283</v>
      </c>
      <c r="B256" s="41" t="s">
        <v>175</v>
      </c>
      <c r="C256" s="42" t="s">
        <v>31</v>
      </c>
      <c r="D256" s="41" t="s">
        <v>265</v>
      </c>
      <c r="E256" s="42" t="s">
        <v>328</v>
      </c>
      <c r="F256" s="43">
        <v>754</v>
      </c>
      <c r="G256" s="43">
        <v>1210</v>
      </c>
      <c r="H256" s="43">
        <v>1314</v>
      </c>
      <c r="I256" s="43">
        <v>800</v>
      </c>
      <c r="J256" s="45"/>
      <c r="K256" s="45"/>
      <c r="L256" s="45"/>
    </row>
    <row r="257" spans="1:12" outlineLevel="2" x14ac:dyDescent="0.3">
      <c r="A257" s="46" t="s">
        <v>283</v>
      </c>
      <c r="B257" s="41" t="s">
        <v>196</v>
      </c>
      <c r="C257" s="42" t="s">
        <v>31</v>
      </c>
      <c r="D257" s="41" t="s">
        <v>265</v>
      </c>
      <c r="E257" s="42" t="s">
        <v>379</v>
      </c>
      <c r="F257" s="43">
        <v>0</v>
      </c>
      <c r="G257" s="43">
        <v>0</v>
      </c>
      <c r="H257" s="43">
        <v>1200</v>
      </c>
      <c r="I257" s="43">
        <v>1200</v>
      </c>
      <c r="J257" s="45"/>
      <c r="K257" s="45"/>
      <c r="L257" s="45"/>
    </row>
    <row r="258" spans="1:12" outlineLevel="2" x14ac:dyDescent="0.3">
      <c r="A258" s="46" t="s">
        <v>283</v>
      </c>
      <c r="B258" s="41" t="s">
        <v>199</v>
      </c>
      <c r="C258" s="42" t="s">
        <v>31</v>
      </c>
      <c r="D258" s="41" t="s">
        <v>265</v>
      </c>
      <c r="E258" s="42" t="s">
        <v>331</v>
      </c>
      <c r="F258" s="43">
        <v>0</v>
      </c>
      <c r="G258" s="43">
        <v>57.01</v>
      </c>
      <c r="H258" s="43">
        <v>58</v>
      </c>
      <c r="I258" s="43">
        <v>0</v>
      </c>
      <c r="J258" s="45"/>
      <c r="K258" s="45"/>
      <c r="L258" s="45"/>
    </row>
    <row r="259" spans="1:12" outlineLevel="2" x14ac:dyDescent="0.3">
      <c r="A259" s="46" t="s">
        <v>283</v>
      </c>
      <c r="B259" s="41" t="s">
        <v>201</v>
      </c>
      <c r="C259" s="42" t="s">
        <v>31</v>
      </c>
      <c r="D259" s="41" t="s">
        <v>265</v>
      </c>
      <c r="E259" s="42" t="s">
        <v>336</v>
      </c>
      <c r="F259" s="43">
        <v>123.77</v>
      </c>
      <c r="G259" s="43">
        <v>81.010000000000005</v>
      </c>
      <c r="H259" s="43">
        <v>200</v>
      </c>
      <c r="I259" s="43">
        <v>0</v>
      </c>
      <c r="J259" s="45"/>
      <c r="K259" s="45"/>
      <c r="L259" s="45"/>
    </row>
    <row r="260" spans="1:12" outlineLevel="2" x14ac:dyDescent="0.3">
      <c r="A260" s="46" t="s">
        <v>283</v>
      </c>
      <c r="B260" s="41" t="s">
        <v>116</v>
      </c>
      <c r="C260" s="42" t="s">
        <v>117</v>
      </c>
      <c r="D260" s="41" t="s">
        <v>265</v>
      </c>
      <c r="E260" s="42" t="s">
        <v>314</v>
      </c>
      <c r="F260" s="43">
        <v>8301.07</v>
      </c>
      <c r="G260" s="43">
        <v>10562.9</v>
      </c>
      <c r="H260" s="43">
        <v>10300</v>
      </c>
      <c r="I260" s="43">
        <f>9870+5471.75</f>
        <v>15341.75</v>
      </c>
      <c r="J260" s="45"/>
      <c r="K260" s="45"/>
      <c r="L260" s="45"/>
    </row>
    <row r="261" spans="1:12" outlineLevel="1" x14ac:dyDescent="0.3">
      <c r="B261" s="35" t="s">
        <v>408</v>
      </c>
      <c r="C261" s="36"/>
      <c r="D261" s="37"/>
      <c r="E261" s="36"/>
      <c r="F261" s="38">
        <f>SUBTOTAL(9,F262:F263)</f>
        <v>1406.6299999999999</v>
      </c>
      <c r="G261" s="38">
        <f>SUBTOTAL(9,G262:G263)</f>
        <v>1925.24</v>
      </c>
      <c r="H261" s="38">
        <f>SUBTOTAL(9,H262:H263)</f>
        <v>1997</v>
      </c>
      <c r="I261" s="38">
        <f>SUBTOTAL(9,I262:I263)</f>
        <v>268</v>
      </c>
      <c r="J261" s="45"/>
      <c r="K261" s="45"/>
      <c r="L261" s="45"/>
    </row>
    <row r="262" spans="1:12" outlineLevel="2" x14ac:dyDescent="0.3">
      <c r="A262" s="46" t="s">
        <v>284</v>
      </c>
      <c r="B262" s="41" t="s">
        <v>103</v>
      </c>
      <c r="C262" s="42" t="s">
        <v>31</v>
      </c>
      <c r="D262" s="41" t="s">
        <v>266</v>
      </c>
      <c r="E262" s="42" t="s">
        <v>312</v>
      </c>
      <c r="F262" s="43">
        <v>149.33000000000001</v>
      </c>
      <c r="G262" s="43">
        <v>0</v>
      </c>
      <c r="H262" s="43">
        <v>71</v>
      </c>
      <c r="I262" s="43">
        <v>0</v>
      </c>
      <c r="J262" s="45"/>
      <c r="K262" s="45"/>
      <c r="L262" s="45"/>
    </row>
    <row r="263" spans="1:12" outlineLevel="2" x14ac:dyDescent="0.3">
      <c r="A263" s="46" t="s">
        <v>284</v>
      </c>
      <c r="B263" s="41" t="s">
        <v>198</v>
      </c>
      <c r="C263" s="42" t="s">
        <v>31</v>
      </c>
      <c r="D263" s="41" t="s">
        <v>266</v>
      </c>
      <c r="E263" s="42" t="s">
        <v>331</v>
      </c>
      <c r="F263" s="43">
        <v>1257.3</v>
      </c>
      <c r="G263" s="43">
        <v>1925.24</v>
      </c>
      <c r="H263" s="43">
        <v>1926</v>
      </c>
      <c r="I263" s="43">
        <v>268</v>
      </c>
      <c r="J263" s="45"/>
      <c r="K263" s="45"/>
      <c r="L263" s="45"/>
    </row>
    <row r="264" spans="1:12" outlineLevel="1" x14ac:dyDescent="0.3">
      <c r="B264" s="35" t="s">
        <v>409</v>
      </c>
      <c r="C264" s="36"/>
      <c r="D264" s="51"/>
      <c r="E264" s="36"/>
      <c r="F264" s="38">
        <f>SUBTOTAL(9,F265:F265)</f>
        <v>0</v>
      </c>
      <c r="G264" s="38">
        <f>SUBTOTAL(9,G265:G265)</f>
        <v>0</v>
      </c>
      <c r="H264" s="38">
        <f>SUBTOTAL(9,H265:H265)</f>
        <v>0</v>
      </c>
      <c r="I264" s="38">
        <f>SUBTOTAL(9,I265:I265)</f>
        <v>0</v>
      </c>
      <c r="J264" s="45"/>
      <c r="K264" s="45"/>
      <c r="L264" s="45"/>
    </row>
    <row r="265" spans="1:12" outlineLevel="2" x14ac:dyDescent="0.3">
      <c r="A265" s="40" t="s">
        <v>285</v>
      </c>
      <c r="B265" s="41" t="s">
        <v>198</v>
      </c>
      <c r="C265" s="42" t="s">
        <v>31</v>
      </c>
      <c r="D265" s="52" t="s">
        <v>267</v>
      </c>
      <c r="E265" s="42" t="s">
        <v>331</v>
      </c>
      <c r="F265" s="43">
        <v>0</v>
      </c>
      <c r="G265" s="43">
        <v>0</v>
      </c>
      <c r="H265" s="43">
        <v>0</v>
      </c>
      <c r="I265" s="43"/>
      <c r="J265" s="45"/>
      <c r="K265" s="45"/>
      <c r="L265" s="45"/>
    </row>
    <row r="266" spans="1:12" outlineLevel="1" x14ac:dyDescent="0.3">
      <c r="B266" s="35" t="s">
        <v>410</v>
      </c>
      <c r="C266" s="36"/>
      <c r="D266" s="37"/>
      <c r="E266" s="36"/>
      <c r="F266" s="38">
        <f>SUBTOTAL(9,F267:F268)</f>
        <v>700</v>
      </c>
      <c r="G266" s="38">
        <f>SUBTOTAL(9,G267:G268)</f>
        <v>1200</v>
      </c>
      <c r="H266" s="38">
        <f>SUBTOTAL(9,H267:H268)</f>
        <v>2758</v>
      </c>
      <c r="I266" s="38">
        <f>SUBTOTAL(9,I267:I268)</f>
        <v>0</v>
      </c>
    </row>
    <row r="267" spans="1:12" outlineLevel="2" x14ac:dyDescent="0.3">
      <c r="A267" s="46" t="s">
        <v>286</v>
      </c>
      <c r="B267" s="41" t="s">
        <v>202</v>
      </c>
      <c r="C267" s="42" t="s">
        <v>31</v>
      </c>
      <c r="D267" s="41" t="s">
        <v>268</v>
      </c>
      <c r="E267" s="42" t="s">
        <v>374</v>
      </c>
      <c r="F267" s="53">
        <v>0</v>
      </c>
      <c r="G267" s="53">
        <v>0</v>
      </c>
      <c r="H267" s="53">
        <v>1000</v>
      </c>
      <c r="I267" s="53">
        <v>0</v>
      </c>
    </row>
    <row r="268" spans="1:12" outlineLevel="2" x14ac:dyDescent="0.3">
      <c r="A268" s="46" t="s">
        <v>286</v>
      </c>
      <c r="B268" s="41" t="s">
        <v>191</v>
      </c>
      <c r="C268" s="42" t="s">
        <v>31</v>
      </c>
      <c r="D268" s="41" t="s">
        <v>268</v>
      </c>
      <c r="E268" s="42" t="s">
        <v>381</v>
      </c>
      <c r="F268" s="53">
        <v>700</v>
      </c>
      <c r="G268" s="53">
        <v>1200</v>
      </c>
      <c r="H268" s="53">
        <v>1758</v>
      </c>
      <c r="I268" s="53">
        <v>0</v>
      </c>
    </row>
    <row r="269" spans="1:12" x14ac:dyDescent="0.3">
      <c r="C269" s="54"/>
      <c r="F269" s="45"/>
      <c r="G269" s="45"/>
      <c r="H269" s="45"/>
      <c r="I269" s="45"/>
    </row>
    <row r="273" spans="1:9" ht="28.8" x14ac:dyDescent="0.3">
      <c r="A273" s="24" t="s">
        <v>426</v>
      </c>
      <c r="B273" s="25" t="s">
        <v>385</v>
      </c>
      <c r="C273" s="55" t="s">
        <v>288</v>
      </c>
      <c r="D273" s="55" t="s">
        <v>384</v>
      </c>
      <c r="E273" s="55" t="s">
        <v>289</v>
      </c>
      <c r="F273" s="26" t="s">
        <v>237</v>
      </c>
      <c r="G273" s="26" t="s">
        <v>238</v>
      </c>
      <c r="H273" s="26" t="s">
        <v>239</v>
      </c>
      <c r="I273" s="26" t="s">
        <v>240</v>
      </c>
    </row>
    <row r="274" spans="1:9" x14ac:dyDescent="0.3">
      <c r="A274" s="27" t="s">
        <v>388</v>
      </c>
      <c r="B274" s="28" t="s">
        <v>386</v>
      </c>
      <c r="C274" s="56" t="s">
        <v>389</v>
      </c>
      <c r="D274" s="56" t="s">
        <v>411</v>
      </c>
      <c r="E274" s="56" t="s">
        <v>289</v>
      </c>
      <c r="F274" s="29">
        <v>2022</v>
      </c>
      <c r="G274" s="29">
        <v>2023</v>
      </c>
      <c r="H274" s="29">
        <v>2024</v>
      </c>
      <c r="I274" s="28">
        <v>2024</v>
      </c>
    </row>
    <row r="275" spans="1:9" x14ac:dyDescent="0.3">
      <c r="A275" s="30"/>
      <c r="B275" s="57" t="s">
        <v>241</v>
      </c>
      <c r="C275" s="58"/>
      <c r="D275" s="58"/>
      <c r="E275" s="59"/>
      <c r="F275" s="60">
        <f>SUBTOTAL(9,F277:F310)</f>
        <v>133519.46</v>
      </c>
      <c r="G275" s="60">
        <f>SUBTOTAL(9,G277:G310)</f>
        <v>114368.85</v>
      </c>
      <c r="H275" s="60">
        <f>SUBTOTAL(9,H277:H310)</f>
        <v>33500</v>
      </c>
      <c r="I275" s="60">
        <f>SUBTOTAL(9,I277:I310)</f>
        <v>5500</v>
      </c>
    </row>
    <row r="276" spans="1:9" outlineLevel="1" x14ac:dyDescent="0.3">
      <c r="B276" s="61" t="s">
        <v>390</v>
      </c>
      <c r="C276" s="62"/>
      <c r="D276" s="62"/>
      <c r="E276" s="63"/>
      <c r="F276" s="64">
        <f>SUBTOTAL(9,F277:F279)</f>
        <v>23374.400000000001</v>
      </c>
      <c r="G276" s="64">
        <f>SUBTOTAL(9,G277:G279)</f>
        <v>59851.69</v>
      </c>
      <c r="H276" s="64">
        <f>SUBTOTAL(9,H277:H279)</f>
        <v>0</v>
      </c>
      <c r="I276" s="64">
        <f>SUBTOTAL(9,I277:I279)</f>
        <v>0</v>
      </c>
    </row>
    <row r="277" spans="1:9" outlineLevel="2" x14ac:dyDescent="0.3">
      <c r="A277" s="65" t="s">
        <v>269</v>
      </c>
      <c r="B277" s="41" t="s">
        <v>207</v>
      </c>
      <c r="C277" s="41" t="s">
        <v>31</v>
      </c>
      <c r="D277" s="41" t="s">
        <v>246</v>
      </c>
      <c r="E277" s="42" t="s">
        <v>414</v>
      </c>
      <c r="F277" s="66">
        <v>5564.4</v>
      </c>
      <c r="G277" s="66">
        <v>0</v>
      </c>
      <c r="H277" s="66">
        <v>0</v>
      </c>
      <c r="I277" s="66">
        <v>0</v>
      </c>
    </row>
    <row r="278" spans="1:9" outlineLevel="2" x14ac:dyDescent="0.3">
      <c r="A278" s="65" t="s">
        <v>269</v>
      </c>
      <c r="B278" s="41" t="s">
        <v>218</v>
      </c>
      <c r="C278" s="41" t="s">
        <v>211</v>
      </c>
      <c r="D278" s="41" t="s">
        <v>246</v>
      </c>
      <c r="E278" s="42" t="s">
        <v>415</v>
      </c>
      <c r="F278" s="66">
        <v>17810</v>
      </c>
      <c r="G278" s="66">
        <v>39964.400000000001</v>
      </c>
      <c r="H278" s="66">
        <v>0</v>
      </c>
      <c r="I278" s="66">
        <v>0</v>
      </c>
    </row>
    <row r="279" spans="1:9" outlineLevel="2" x14ac:dyDescent="0.3">
      <c r="A279" s="65" t="s">
        <v>269</v>
      </c>
      <c r="B279" s="41" t="s">
        <v>228</v>
      </c>
      <c r="C279" s="41" t="s">
        <v>211</v>
      </c>
      <c r="D279" s="41" t="s">
        <v>246</v>
      </c>
      <c r="E279" s="42" t="s">
        <v>413</v>
      </c>
      <c r="F279" s="66">
        <v>0</v>
      </c>
      <c r="G279" s="66">
        <v>19887.29</v>
      </c>
      <c r="H279" s="66">
        <v>0</v>
      </c>
      <c r="I279" s="66">
        <v>0</v>
      </c>
    </row>
    <row r="280" spans="1:9" outlineLevel="1" x14ac:dyDescent="0.3">
      <c r="B280" s="35" t="s">
        <v>395</v>
      </c>
      <c r="C280" s="37"/>
      <c r="D280" s="37"/>
      <c r="E280" s="36"/>
      <c r="F280" s="67">
        <f>SUBTOTAL(9,F281:F284)</f>
        <v>57662.05</v>
      </c>
      <c r="G280" s="67">
        <f>SUBTOTAL(9,G281:G284)</f>
        <v>14534</v>
      </c>
      <c r="H280" s="67">
        <f>SUBTOTAL(9,H281:H284)</f>
        <v>0</v>
      </c>
      <c r="I280" s="67">
        <f>SUBTOTAL(9,I281:I284)</f>
        <v>0</v>
      </c>
    </row>
    <row r="281" spans="1:9" outlineLevel="2" x14ac:dyDescent="0.3">
      <c r="A281" s="65" t="s">
        <v>273</v>
      </c>
      <c r="B281" s="41" t="s">
        <v>210</v>
      </c>
      <c r="C281" s="41" t="s">
        <v>31</v>
      </c>
      <c r="D281" s="41" t="s">
        <v>252</v>
      </c>
      <c r="E281" s="42" t="s">
        <v>412</v>
      </c>
      <c r="F281" s="66">
        <v>4512</v>
      </c>
      <c r="G281" s="66">
        <v>0</v>
      </c>
      <c r="H281" s="66">
        <v>0</v>
      </c>
      <c r="I281" s="66">
        <v>0</v>
      </c>
    </row>
    <row r="282" spans="1:9" outlineLevel="2" x14ac:dyDescent="0.3">
      <c r="A282" s="65" t="s">
        <v>273</v>
      </c>
      <c r="B282" s="41" t="s">
        <v>222</v>
      </c>
      <c r="C282" s="41" t="s">
        <v>31</v>
      </c>
      <c r="D282" s="41" t="s">
        <v>252</v>
      </c>
      <c r="E282" s="42" t="s">
        <v>417</v>
      </c>
      <c r="F282" s="66">
        <v>0</v>
      </c>
      <c r="G282" s="66">
        <v>10</v>
      </c>
      <c r="H282" s="66">
        <v>0</v>
      </c>
      <c r="I282" s="66">
        <v>0</v>
      </c>
    </row>
    <row r="283" spans="1:9" outlineLevel="2" x14ac:dyDescent="0.3">
      <c r="A283" s="65" t="s">
        <v>273</v>
      </c>
      <c r="B283" s="41" t="s">
        <v>224</v>
      </c>
      <c r="C283" s="41" t="s">
        <v>211</v>
      </c>
      <c r="D283" s="41" t="s">
        <v>252</v>
      </c>
      <c r="E283" s="42" t="s">
        <v>417</v>
      </c>
      <c r="F283" s="66">
        <v>8232.5499999999993</v>
      </c>
      <c r="G283" s="66">
        <v>0</v>
      </c>
      <c r="H283" s="66">
        <v>0</v>
      </c>
      <c r="I283" s="66">
        <v>0</v>
      </c>
    </row>
    <row r="284" spans="1:9" outlineLevel="2" x14ac:dyDescent="0.3">
      <c r="A284" s="65" t="s">
        <v>273</v>
      </c>
      <c r="B284" s="41" t="s">
        <v>226</v>
      </c>
      <c r="C284" s="41" t="s">
        <v>211</v>
      </c>
      <c r="D284" s="41" t="s">
        <v>252</v>
      </c>
      <c r="E284" s="42" t="s">
        <v>413</v>
      </c>
      <c r="F284" s="66">
        <v>44917.5</v>
      </c>
      <c r="G284" s="66">
        <v>14524</v>
      </c>
      <c r="H284" s="66">
        <v>0</v>
      </c>
      <c r="I284" s="66">
        <v>0</v>
      </c>
    </row>
    <row r="285" spans="1:9" outlineLevel="1" x14ac:dyDescent="0.3">
      <c r="B285" s="35" t="s">
        <v>435</v>
      </c>
      <c r="C285" s="37"/>
      <c r="D285" s="51"/>
      <c r="E285" s="37"/>
      <c r="F285" s="67">
        <f>SUBTOTAL(9,F286:F287)</f>
        <v>0</v>
      </c>
      <c r="G285" s="67">
        <f>SUBTOTAL(9,G286:G287)</f>
        <v>0</v>
      </c>
      <c r="H285" s="67">
        <f>SUBTOTAL(9,H286:H287)</f>
        <v>10000</v>
      </c>
      <c r="I285" s="67">
        <f>SUBTOTAL(9,I286:I287)</f>
        <v>0</v>
      </c>
    </row>
    <row r="286" spans="1:9" outlineLevel="2" x14ac:dyDescent="0.3">
      <c r="A286" s="65" t="s">
        <v>427</v>
      </c>
      <c r="B286" s="41" t="s">
        <v>220</v>
      </c>
      <c r="C286" s="41" t="s">
        <v>31</v>
      </c>
      <c r="D286" s="52" t="s">
        <v>419</v>
      </c>
      <c r="E286" s="41" t="s">
        <v>417</v>
      </c>
      <c r="F286" s="66">
        <v>0</v>
      </c>
      <c r="G286" s="66">
        <v>0</v>
      </c>
      <c r="H286" s="66">
        <v>0</v>
      </c>
      <c r="I286" s="66">
        <v>0</v>
      </c>
    </row>
    <row r="287" spans="1:9" outlineLevel="2" x14ac:dyDescent="0.3">
      <c r="A287" s="65" t="s">
        <v>427</v>
      </c>
      <c r="B287" s="41" t="s">
        <v>216</v>
      </c>
      <c r="C287" s="41" t="s">
        <v>211</v>
      </c>
      <c r="D287" s="52" t="s">
        <v>419</v>
      </c>
      <c r="E287" s="41" t="s">
        <v>415</v>
      </c>
      <c r="F287" s="66">
        <v>0</v>
      </c>
      <c r="G287" s="66">
        <v>0</v>
      </c>
      <c r="H287" s="66">
        <v>10000</v>
      </c>
      <c r="I287" s="66">
        <v>0</v>
      </c>
    </row>
    <row r="288" spans="1:9" outlineLevel="1" x14ac:dyDescent="0.3">
      <c r="B288" s="35" t="s">
        <v>397</v>
      </c>
      <c r="C288" s="51"/>
      <c r="D288" s="51"/>
      <c r="E288" s="37"/>
      <c r="F288" s="67">
        <f>SUBTOTAL(9,F289:F290)</f>
        <v>0</v>
      </c>
      <c r="G288" s="67">
        <f>SUBTOTAL(9,G289:G290)</f>
        <v>0</v>
      </c>
      <c r="H288" s="67">
        <f>SUBTOTAL(9,H289:H290)</f>
        <v>0</v>
      </c>
      <c r="I288" s="67">
        <f>SUBTOTAL(9,I289:I290)</f>
        <v>0</v>
      </c>
    </row>
    <row r="289" spans="1:9" outlineLevel="2" x14ac:dyDescent="0.3">
      <c r="A289" s="65" t="s">
        <v>275</v>
      </c>
      <c r="B289" s="41" t="s">
        <v>222</v>
      </c>
      <c r="C289" s="52" t="s">
        <v>31</v>
      </c>
      <c r="D289" s="52" t="s">
        <v>254</v>
      </c>
      <c r="E289" s="41" t="s">
        <v>417</v>
      </c>
      <c r="F289" s="66">
        <v>0</v>
      </c>
      <c r="G289" s="66">
        <v>0</v>
      </c>
      <c r="H289" s="66">
        <v>0</v>
      </c>
      <c r="I289" s="66">
        <v>0</v>
      </c>
    </row>
    <row r="290" spans="1:9" outlineLevel="2" x14ac:dyDescent="0.3">
      <c r="A290" s="65" t="s">
        <v>275</v>
      </c>
      <c r="B290" s="41" t="s">
        <v>222</v>
      </c>
      <c r="C290" s="52" t="s">
        <v>223</v>
      </c>
      <c r="D290" s="52" t="s">
        <v>254</v>
      </c>
      <c r="E290" s="41" t="s">
        <v>417</v>
      </c>
      <c r="F290" s="66">
        <v>0</v>
      </c>
      <c r="G290" s="66">
        <v>0</v>
      </c>
      <c r="H290" s="66">
        <v>0</v>
      </c>
      <c r="I290" s="66">
        <v>0</v>
      </c>
    </row>
    <row r="291" spans="1:9" outlineLevel="1" x14ac:dyDescent="0.3">
      <c r="B291" s="35" t="s">
        <v>398</v>
      </c>
      <c r="C291" s="51"/>
      <c r="D291" s="51"/>
      <c r="E291" s="37"/>
      <c r="F291" s="67">
        <f>SUBTOTAL(9,F292:F297)</f>
        <v>11048.8</v>
      </c>
      <c r="G291" s="67">
        <f>SUBTOTAL(9,G292:G297)</f>
        <v>32773</v>
      </c>
      <c r="H291" s="67">
        <f>SUBTOTAL(9,H292:H297)</f>
        <v>5500</v>
      </c>
      <c r="I291" s="67">
        <f>SUBTOTAL(9,I292:I297)</f>
        <v>5500</v>
      </c>
    </row>
    <row r="292" spans="1:9" outlineLevel="2" x14ac:dyDescent="0.3">
      <c r="A292" s="65" t="s">
        <v>276</v>
      </c>
      <c r="B292" s="41" t="s">
        <v>208</v>
      </c>
      <c r="C292" s="52" t="s">
        <v>31</v>
      </c>
      <c r="D292" s="52" t="s">
        <v>255</v>
      </c>
      <c r="E292" s="41" t="s">
        <v>416</v>
      </c>
      <c r="F292" s="66">
        <v>3492</v>
      </c>
      <c r="G292" s="66">
        <v>0</v>
      </c>
      <c r="H292" s="66">
        <v>0</v>
      </c>
      <c r="I292" s="66">
        <v>0</v>
      </c>
    </row>
    <row r="293" spans="1:9" outlineLevel="2" x14ac:dyDescent="0.3">
      <c r="A293" s="65" t="s">
        <v>276</v>
      </c>
      <c r="B293" s="41" t="s">
        <v>218</v>
      </c>
      <c r="C293" s="52" t="s">
        <v>31</v>
      </c>
      <c r="D293" s="52" t="s">
        <v>255</v>
      </c>
      <c r="E293" s="41" t="s">
        <v>415</v>
      </c>
      <c r="F293" s="66">
        <v>0</v>
      </c>
      <c r="G293" s="66">
        <v>0</v>
      </c>
      <c r="H293" s="66">
        <v>0</v>
      </c>
      <c r="I293" s="66">
        <v>0</v>
      </c>
    </row>
    <row r="294" spans="1:9" outlineLevel="2" x14ac:dyDescent="0.3">
      <c r="A294" s="65" t="s">
        <v>276</v>
      </c>
      <c r="B294" s="41" t="s">
        <v>221</v>
      </c>
      <c r="C294" s="52" t="s">
        <v>31</v>
      </c>
      <c r="D294" s="52" t="s">
        <v>255</v>
      </c>
      <c r="E294" s="41" t="s">
        <v>417</v>
      </c>
      <c r="F294" s="66">
        <v>0</v>
      </c>
      <c r="G294" s="66">
        <v>0</v>
      </c>
      <c r="H294" s="66">
        <v>5500</v>
      </c>
      <c r="I294" s="66">
        <v>5500</v>
      </c>
    </row>
    <row r="295" spans="1:9" outlineLevel="2" x14ac:dyDescent="0.3">
      <c r="A295" s="65" t="s">
        <v>276</v>
      </c>
      <c r="B295" s="41" t="s">
        <v>213</v>
      </c>
      <c r="C295" s="52" t="s">
        <v>211</v>
      </c>
      <c r="D295" s="52" t="s">
        <v>255</v>
      </c>
      <c r="E295" s="41" t="s">
        <v>412</v>
      </c>
      <c r="F295" s="66">
        <v>0</v>
      </c>
      <c r="G295" s="66">
        <v>14908</v>
      </c>
      <c r="H295" s="66">
        <v>0</v>
      </c>
      <c r="I295" s="66">
        <v>0</v>
      </c>
    </row>
    <row r="296" spans="1:9" outlineLevel="2" x14ac:dyDescent="0.3">
      <c r="A296" s="65" t="s">
        <v>276</v>
      </c>
      <c r="B296" s="41" t="s">
        <v>214</v>
      </c>
      <c r="C296" s="52" t="s">
        <v>211</v>
      </c>
      <c r="D296" s="52" t="s">
        <v>255</v>
      </c>
      <c r="E296" s="41" t="s">
        <v>412</v>
      </c>
      <c r="F296" s="66">
        <v>0</v>
      </c>
      <c r="G296" s="66">
        <v>17865</v>
      </c>
      <c r="H296" s="66">
        <v>0</v>
      </c>
      <c r="I296" s="66">
        <v>0</v>
      </c>
    </row>
    <row r="297" spans="1:9" outlineLevel="2" x14ac:dyDescent="0.3">
      <c r="A297" s="65" t="s">
        <v>276</v>
      </c>
      <c r="B297" s="41" t="s">
        <v>210</v>
      </c>
      <c r="C297" s="52" t="s">
        <v>211</v>
      </c>
      <c r="D297" s="52" t="s">
        <v>255</v>
      </c>
      <c r="E297" s="41" t="s">
        <v>412</v>
      </c>
      <c r="F297" s="66">
        <v>7556.8</v>
      </c>
      <c r="G297" s="66">
        <v>0</v>
      </c>
      <c r="H297" s="66">
        <v>0</v>
      </c>
      <c r="I297" s="66">
        <v>0</v>
      </c>
    </row>
    <row r="298" spans="1:9" outlineLevel="1" x14ac:dyDescent="0.3">
      <c r="B298" s="35" t="s">
        <v>436</v>
      </c>
      <c r="C298" s="51"/>
      <c r="D298" s="51"/>
      <c r="E298" s="36"/>
      <c r="F298" s="67">
        <f>SUBTOTAL(9,F299:F300)</f>
        <v>0</v>
      </c>
      <c r="G298" s="67">
        <f>SUBTOTAL(9,G299:G300)</f>
        <v>0</v>
      </c>
      <c r="H298" s="67">
        <f>SUBTOTAL(9,H299:H300)</f>
        <v>15000</v>
      </c>
      <c r="I298" s="67">
        <f>SUBTOTAL(9,I299:I300)</f>
        <v>0</v>
      </c>
    </row>
    <row r="299" spans="1:9" outlineLevel="2" x14ac:dyDescent="0.3">
      <c r="A299" s="65" t="s">
        <v>429</v>
      </c>
      <c r="B299" s="41" t="s">
        <v>225</v>
      </c>
      <c r="C299" s="52" t="s">
        <v>31</v>
      </c>
      <c r="D299" s="52" t="s">
        <v>421</v>
      </c>
      <c r="E299" s="42" t="s">
        <v>417</v>
      </c>
      <c r="F299" s="66">
        <v>0</v>
      </c>
      <c r="G299" s="66">
        <v>0</v>
      </c>
      <c r="H299" s="66">
        <v>0</v>
      </c>
      <c r="I299" s="66">
        <v>0</v>
      </c>
    </row>
    <row r="300" spans="1:9" outlineLevel="2" x14ac:dyDescent="0.3">
      <c r="A300" s="65" t="s">
        <v>429</v>
      </c>
      <c r="B300" s="41" t="s">
        <v>217</v>
      </c>
      <c r="C300" s="52" t="s">
        <v>211</v>
      </c>
      <c r="D300" s="52" t="s">
        <v>421</v>
      </c>
      <c r="E300" s="42" t="s">
        <v>415</v>
      </c>
      <c r="F300" s="66">
        <v>0</v>
      </c>
      <c r="G300" s="66">
        <v>0</v>
      </c>
      <c r="H300" s="66">
        <v>15000</v>
      </c>
      <c r="I300" s="66">
        <v>0</v>
      </c>
    </row>
    <row r="301" spans="1:9" outlineLevel="1" x14ac:dyDescent="0.3">
      <c r="B301" s="35" t="s">
        <v>437</v>
      </c>
      <c r="C301" s="51"/>
      <c r="D301" s="37"/>
      <c r="E301" s="37"/>
      <c r="F301" s="67">
        <f>SUBTOTAL(9,F302:F302)</f>
        <v>0</v>
      </c>
      <c r="G301" s="67">
        <f>SUBTOTAL(9,G302:G302)</f>
        <v>0</v>
      </c>
      <c r="H301" s="67">
        <f>SUBTOTAL(9,H302:H302)</f>
        <v>3000</v>
      </c>
      <c r="I301" s="67">
        <f>SUBTOTAL(9,I302:I302)</f>
        <v>0</v>
      </c>
    </row>
    <row r="302" spans="1:9" outlineLevel="2" x14ac:dyDescent="0.3">
      <c r="A302" s="65" t="s">
        <v>430</v>
      </c>
      <c r="B302" s="41" t="s">
        <v>232</v>
      </c>
      <c r="C302" s="52" t="s">
        <v>31</v>
      </c>
      <c r="D302" s="41" t="s">
        <v>423</v>
      </c>
      <c r="E302" s="41" t="s">
        <v>424</v>
      </c>
      <c r="F302" s="66">
        <v>0</v>
      </c>
      <c r="G302" s="66">
        <v>0</v>
      </c>
      <c r="H302" s="66">
        <v>3000</v>
      </c>
      <c r="I302" s="66">
        <v>0</v>
      </c>
    </row>
    <row r="303" spans="1:9" outlineLevel="1" x14ac:dyDescent="0.3">
      <c r="B303" s="35" t="s">
        <v>403</v>
      </c>
      <c r="C303" s="51"/>
      <c r="D303" s="51"/>
      <c r="E303" s="36"/>
      <c r="F303" s="67">
        <f>SUBTOTAL(9,F304:F304)</f>
        <v>33059</v>
      </c>
      <c r="G303" s="67">
        <f>SUBTOTAL(9,G304:G304)</f>
        <v>0</v>
      </c>
      <c r="H303" s="67">
        <f>SUBTOTAL(9,H304:H304)</f>
        <v>0</v>
      </c>
      <c r="I303" s="67">
        <f>SUBTOTAL(9,I304:I304)</f>
        <v>0</v>
      </c>
    </row>
    <row r="304" spans="1:9" outlineLevel="2" x14ac:dyDescent="0.3">
      <c r="A304" s="65" t="s">
        <v>282</v>
      </c>
      <c r="B304" s="41" t="s">
        <v>227</v>
      </c>
      <c r="C304" s="52" t="s">
        <v>211</v>
      </c>
      <c r="D304" s="52" t="s">
        <v>261</v>
      </c>
      <c r="E304" s="42" t="s">
        <v>413</v>
      </c>
      <c r="F304" s="66">
        <v>33059</v>
      </c>
      <c r="G304" s="66">
        <v>0</v>
      </c>
      <c r="H304" s="66">
        <v>0</v>
      </c>
      <c r="I304" s="66">
        <v>0</v>
      </c>
    </row>
    <row r="305" spans="1:9" outlineLevel="1" x14ac:dyDescent="0.3">
      <c r="B305" s="35" t="s">
        <v>405</v>
      </c>
      <c r="C305" s="37"/>
      <c r="D305" s="51"/>
      <c r="E305" s="37"/>
      <c r="F305" s="67">
        <f>SUBTOTAL(9,F306:F308)</f>
        <v>2568</v>
      </c>
      <c r="G305" s="67">
        <f>SUBTOTAL(9,G306:G308)</f>
        <v>7210.16</v>
      </c>
      <c r="H305" s="67">
        <f>SUBTOTAL(9,H306:H308)</f>
        <v>0</v>
      </c>
      <c r="I305" s="67">
        <f>SUBTOTAL(9,I306:I308)</f>
        <v>0</v>
      </c>
    </row>
    <row r="306" spans="1:9" outlineLevel="2" x14ac:dyDescent="0.3">
      <c r="A306" s="65" t="s">
        <v>287</v>
      </c>
      <c r="B306" s="41" t="s">
        <v>212</v>
      </c>
      <c r="C306" s="41" t="s">
        <v>211</v>
      </c>
      <c r="D306" s="52" t="s">
        <v>263</v>
      </c>
      <c r="E306" s="41" t="s">
        <v>412</v>
      </c>
      <c r="F306" s="66">
        <v>2568</v>
      </c>
      <c r="G306" s="66">
        <v>0</v>
      </c>
      <c r="H306" s="66">
        <v>0</v>
      </c>
      <c r="I306" s="66">
        <v>0</v>
      </c>
    </row>
    <row r="307" spans="1:9" outlineLevel="2" x14ac:dyDescent="0.3">
      <c r="A307" s="65" t="s">
        <v>287</v>
      </c>
      <c r="B307" s="41" t="s">
        <v>229</v>
      </c>
      <c r="C307" s="41" t="s">
        <v>211</v>
      </c>
      <c r="D307" s="52" t="s">
        <v>263</v>
      </c>
      <c r="E307" s="41" t="s">
        <v>413</v>
      </c>
      <c r="F307" s="66">
        <v>0</v>
      </c>
      <c r="G307" s="66">
        <v>7210.16</v>
      </c>
      <c r="H307" s="66">
        <v>0</v>
      </c>
      <c r="I307" s="66">
        <v>0</v>
      </c>
    </row>
    <row r="308" spans="1:9" outlineLevel="2" x14ac:dyDescent="0.3">
      <c r="A308" s="65" t="s">
        <v>287</v>
      </c>
      <c r="B308" s="41" t="s">
        <v>226</v>
      </c>
      <c r="C308" s="41" t="s">
        <v>223</v>
      </c>
      <c r="D308" s="52" t="s">
        <v>263</v>
      </c>
      <c r="E308" s="41" t="s">
        <v>413</v>
      </c>
      <c r="F308" s="66">
        <v>0</v>
      </c>
      <c r="G308" s="66">
        <v>0</v>
      </c>
      <c r="H308" s="66">
        <v>0</v>
      </c>
      <c r="I308" s="66">
        <v>0</v>
      </c>
    </row>
    <row r="309" spans="1:9" outlineLevel="1" x14ac:dyDescent="0.3">
      <c r="B309" s="35" t="s">
        <v>407</v>
      </c>
      <c r="C309" s="51"/>
      <c r="D309" s="51"/>
      <c r="E309" s="37"/>
      <c r="F309" s="67">
        <f>SUBTOTAL(9,F310:F310)</f>
        <v>5807.21</v>
      </c>
      <c r="G309" s="67">
        <f>SUBTOTAL(9,G310:G310)</f>
        <v>0</v>
      </c>
      <c r="H309" s="67">
        <f>SUBTOTAL(9,H310:H310)</f>
        <v>0</v>
      </c>
      <c r="I309" s="67">
        <f>SUBTOTAL(9,I310:I310)</f>
        <v>0</v>
      </c>
    </row>
    <row r="310" spans="1:9" outlineLevel="2" x14ac:dyDescent="0.3">
      <c r="A310" s="65" t="s">
        <v>283</v>
      </c>
      <c r="B310" s="41" t="s">
        <v>210</v>
      </c>
      <c r="C310" s="52" t="s">
        <v>31</v>
      </c>
      <c r="D310" s="52" t="s">
        <v>265</v>
      </c>
      <c r="E310" s="41" t="s">
        <v>412</v>
      </c>
      <c r="F310" s="66">
        <v>5807.21</v>
      </c>
      <c r="G310" s="66">
        <v>0</v>
      </c>
      <c r="H310" s="66">
        <v>0</v>
      </c>
      <c r="I310" s="66">
        <v>0</v>
      </c>
    </row>
    <row r="314" spans="1:9" ht="28.8" x14ac:dyDescent="0.3">
      <c r="A314" s="68" t="s">
        <v>433</v>
      </c>
      <c r="B314" s="25" t="s">
        <v>385</v>
      </c>
      <c r="C314" s="55" t="s">
        <v>288</v>
      </c>
      <c r="D314" s="55" t="s">
        <v>384</v>
      </c>
      <c r="E314" s="55" t="s">
        <v>289</v>
      </c>
      <c r="F314" s="26" t="s">
        <v>237</v>
      </c>
      <c r="G314" s="26" t="s">
        <v>238</v>
      </c>
      <c r="H314" s="26" t="s">
        <v>239</v>
      </c>
      <c r="I314" s="26" t="s">
        <v>240</v>
      </c>
    </row>
    <row r="315" spans="1:9" x14ac:dyDescent="0.3">
      <c r="A315" s="27" t="s">
        <v>434</v>
      </c>
      <c r="B315" s="28" t="s">
        <v>386</v>
      </c>
      <c r="C315" s="56" t="s">
        <v>389</v>
      </c>
      <c r="D315" s="56" t="s">
        <v>411</v>
      </c>
      <c r="E315" s="56" t="s">
        <v>289</v>
      </c>
      <c r="F315" s="29">
        <v>2022</v>
      </c>
      <c r="G315" s="29">
        <v>2023</v>
      </c>
      <c r="H315" s="29">
        <v>2024</v>
      </c>
      <c r="I315" s="28">
        <v>2024</v>
      </c>
    </row>
    <row r="316" spans="1:9" x14ac:dyDescent="0.3">
      <c r="A316" s="30"/>
      <c r="B316" s="57" t="s">
        <v>241</v>
      </c>
      <c r="C316" s="69"/>
      <c r="D316" s="69"/>
      <c r="E316" s="70"/>
      <c r="F316" s="71">
        <f>SUBTOTAL(9,F318:F318)</f>
        <v>10440</v>
      </c>
      <c r="G316" s="71">
        <f>SUBTOTAL(9,G318:G318)</f>
        <v>10440</v>
      </c>
      <c r="H316" s="71">
        <f>SUBTOTAL(9,H318:H318)</f>
        <v>10440</v>
      </c>
      <c r="I316" s="71">
        <f>SUBTOTAL(9,I318:I318)</f>
        <v>10440</v>
      </c>
    </row>
    <row r="317" spans="1:9" outlineLevel="1" x14ac:dyDescent="0.3">
      <c r="B317" s="61" t="s">
        <v>438</v>
      </c>
      <c r="C317" s="72"/>
      <c r="D317" s="72"/>
      <c r="E317" s="73"/>
      <c r="F317" s="74">
        <f>SUBTOTAL(9,F318:F318)</f>
        <v>10440</v>
      </c>
      <c r="G317" s="74">
        <f>SUBTOTAL(9,G318:G318)</f>
        <v>10440</v>
      </c>
      <c r="H317" s="74">
        <f>SUBTOTAL(9,H318:H318)</f>
        <v>10440</v>
      </c>
      <c r="I317" s="74">
        <f>SUBTOTAL(9,I318:I318)</f>
        <v>10440</v>
      </c>
    </row>
    <row r="318" spans="1:9" outlineLevel="2" x14ac:dyDescent="0.3">
      <c r="A318" s="65" t="s">
        <v>431</v>
      </c>
      <c r="B318" s="50" t="s">
        <v>432</v>
      </c>
      <c r="C318" s="52" t="s">
        <v>31</v>
      </c>
      <c r="D318" s="52" t="s">
        <v>248</v>
      </c>
      <c r="E318" s="75">
        <v>821005</v>
      </c>
      <c r="F318" s="76">
        <v>10440</v>
      </c>
      <c r="G318" s="76">
        <v>10440</v>
      </c>
      <c r="H318" s="76">
        <v>10440</v>
      </c>
      <c r="I318" s="76">
        <v>10440</v>
      </c>
    </row>
  </sheetData>
  <autoFilter ref="A2:I268" xr:uid="{7A69F376-07E1-4BD6-802F-6AD5E3140D3D}"/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36A9A-56BD-4C5F-9C86-0927CBB76F4D}">
  <dimension ref="A1:Y5770"/>
  <sheetViews>
    <sheetView workbookViewId="0"/>
  </sheetViews>
  <sheetFormatPr defaultColWidth="9.109375" defaultRowHeight="13.8" x14ac:dyDescent="0.3"/>
  <cols>
    <col min="1" max="3" width="9.109375" style="2" customWidth="1"/>
    <col min="4" max="5" width="9.109375" style="2"/>
    <col min="6" max="7" width="8.88671875" style="2" customWidth="1"/>
    <col min="8" max="14" width="9.109375" style="2"/>
    <col min="15" max="15" width="44.6640625" style="2" bestFit="1" customWidth="1"/>
    <col min="16" max="17" width="10.109375" style="2" customWidth="1"/>
    <col min="18" max="18" width="10.33203125" style="2" customWidth="1"/>
    <col min="19" max="19" width="10.44140625" style="3" customWidth="1"/>
    <col min="20" max="20" width="10.109375" style="2" customWidth="1"/>
    <col min="21" max="21" width="10.5546875" style="2" customWidth="1"/>
    <col min="22" max="22" width="10.33203125" style="15" bestFit="1" customWidth="1"/>
    <col min="23" max="24" width="10.5546875" style="2" bestFit="1" customWidth="1"/>
    <col min="25" max="25" width="23.5546875" style="2" bestFit="1" customWidth="1"/>
    <col min="26" max="16384" width="9.109375" style="2"/>
  </cols>
  <sheetData>
    <row r="1" spans="1:24" x14ac:dyDescent="0.3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6" t="s">
        <v>16</v>
      </c>
      <c r="R1" s="4" t="s">
        <v>17</v>
      </c>
      <c r="S1" s="6" t="s">
        <v>18</v>
      </c>
      <c r="T1" s="6" t="s">
        <v>19</v>
      </c>
      <c r="U1" s="4" t="s">
        <v>20</v>
      </c>
      <c r="V1" s="7" t="s">
        <v>21</v>
      </c>
      <c r="W1" s="4" t="s">
        <v>22</v>
      </c>
      <c r="X1" s="4" t="s">
        <v>23</v>
      </c>
    </row>
    <row r="2" spans="1:24" x14ac:dyDescent="0.3">
      <c r="A2" s="4" t="s">
        <v>24</v>
      </c>
      <c r="B2" s="4" t="s">
        <v>24</v>
      </c>
      <c r="C2" s="4" t="s">
        <v>24</v>
      </c>
      <c r="D2" s="5" t="s">
        <v>25</v>
      </c>
      <c r="E2" s="5" t="s">
        <v>26</v>
      </c>
      <c r="F2" s="5" t="str">
        <f>CONCATENATE(H2,".",I2,".",J2)</f>
        <v>09.1.1</v>
      </c>
      <c r="G2" s="5" t="str">
        <f>CONCATENATE(L2,".",M2,)</f>
        <v>611.</v>
      </c>
      <c r="H2" s="5" t="s">
        <v>27</v>
      </c>
      <c r="I2" s="5" t="s">
        <v>25</v>
      </c>
      <c r="J2" s="5" t="s">
        <v>25</v>
      </c>
      <c r="K2" s="5" t="s">
        <v>25</v>
      </c>
      <c r="L2" s="5" t="s">
        <v>28</v>
      </c>
      <c r="M2" s="5" t="s">
        <v>24</v>
      </c>
      <c r="N2" s="5" t="s">
        <v>24</v>
      </c>
      <c r="O2" s="5" t="s">
        <v>29</v>
      </c>
      <c r="P2" s="8">
        <v>208.92</v>
      </c>
      <c r="Q2" s="8">
        <v>915.42</v>
      </c>
      <c r="R2" s="8" t="s">
        <v>24</v>
      </c>
      <c r="S2" s="9" t="s">
        <v>24</v>
      </c>
      <c r="T2" s="8" t="s">
        <v>24</v>
      </c>
      <c r="U2" s="8" t="s">
        <v>24</v>
      </c>
      <c r="V2" s="16" t="s">
        <v>24</v>
      </c>
      <c r="W2" s="8" t="s">
        <v>24</v>
      </c>
      <c r="X2" s="8" t="s">
        <v>24</v>
      </c>
    </row>
    <row r="3" spans="1:24" x14ac:dyDescent="0.3">
      <c r="A3" s="4" t="s">
        <v>24</v>
      </c>
      <c r="B3" s="4" t="s">
        <v>24</v>
      </c>
      <c r="C3" s="4" t="s">
        <v>24</v>
      </c>
      <c r="D3" s="5" t="s">
        <v>25</v>
      </c>
      <c r="E3" s="5" t="s">
        <v>30</v>
      </c>
      <c r="F3" s="5" t="str">
        <f t="shared" ref="F3:F66" si="0">CONCATENATE(H3,".",I3,".",J3)</f>
        <v>09.1.1</v>
      </c>
      <c r="G3" s="5" t="str">
        <f t="shared" ref="G3:G66" si="1">CONCATENATE(L3,".",M3,)</f>
        <v>611.</v>
      </c>
      <c r="H3" s="5" t="s">
        <v>27</v>
      </c>
      <c r="I3" s="5" t="s">
        <v>25</v>
      </c>
      <c r="J3" s="5" t="s">
        <v>25</v>
      </c>
      <c r="K3" s="5" t="s">
        <v>25</v>
      </c>
      <c r="L3" s="5" t="s">
        <v>28</v>
      </c>
      <c r="M3" s="5" t="s">
        <v>24</v>
      </c>
      <c r="N3" s="5" t="s">
        <v>24</v>
      </c>
      <c r="O3" s="5" t="s">
        <v>29</v>
      </c>
      <c r="P3" s="8">
        <v>152</v>
      </c>
      <c r="Q3" s="8">
        <v>162.69</v>
      </c>
      <c r="R3" s="8" t="s">
        <v>24</v>
      </c>
      <c r="S3" s="9" t="s">
        <v>24</v>
      </c>
      <c r="T3" s="8" t="s">
        <v>24</v>
      </c>
      <c r="U3" s="8" t="s">
        <v>24</v>
      </c>
      <c r="V3" s="16" t="s">
        <v>24</v>
      </c>
      <c r="W3" s="8" t="s">
        <v>24</v>
      </c>
      <c r="X3" s="8" t="s">
        <v>24</v>
      </c>
    </row>
    <row r="4" spans="1:24" x14ac:dyDescent="0.3">
      <c r="A4" s="10" t="s">
        <v>24</v>
      </c>
      <c r="B4" s="10" t="s">
        <v>24</v>
      </c>
      <c r="C4" s="10" t="s">
        <v>24</v>
      </c>
      <c r="D4" s="5" t="s">
        <v>25</v>
      </c>
      <c r="E4" s="11" t="s">
        <v>31</v>
      </c>
      <c r="F4" s="5" t="str">
        <f t="shared" si="0"/>
        <v>01.1.1</v>
      </c>
      <c r="G4" s="5" t="str">
        <f t="shared" si="1"/>
        <v>611.000</v>
      </c>
      <c r="H4" s="11" t="s">
        <v>32</v>
      </c>
      <c r="I4" s="11" t="s">
        <v>25</v>
      </c>
      <c r="J4" s="11" t="s">
        <v>25</v>
      </c>
      <c r="K4" s="12" t="s">
        <v>34</v>
      </c>
      <c r="L4" s="11" t="s">
        <v>28</v>
      </c>
      <c r="M4" s="12" t="s">
        <v>235</v>
      </c>
      <c r="N4" s="5" t="s">
        <v>24</v>
      </c>
      <c r="O4" s="5" t="s">
        <v>29</v>
      </c>
      <c r="P4" s="8">
        <v>69231.179999999993</v>
      </c>
      <c r="Q4" s="8">
        <v>56459.94</v>
      </c>
      <c r="R4" s="8">
        <v>76000</v>
      </c>
      <c r="S4" s="9">
        <v>75884</v>
      </c>
      <c r="T4" s="8">
        <v>69082.53</v>
      </c>
      <c r="U4" s="8">
        <v>75884</v>
      </c>
      <c r="V4" s="16">
        <v>76500</v>
      </c>
      <c r="W4" s="8">
        <v>76500</v>
      </c>
      <c r="X4" s="8">
        <v>76500</v>
      </c>
    </row>
    <row r="5" spans="1:24" x14ac:dyDescent="0.3">
      <c r="A5" s="10" t="s">
        <v>24</v>
      </c>
      <c r="B5" s="10" t="s">
        <v>24</v>
      </c>
      <c r="C5" s="10" t="s">
        <v>24</v>
      </c>
      <c r="D5" s="5" t="s">
        <v>25</v>
      </c>
      <c r="E5" s="11" t="s">
        <v>31</v>
      </c>
      <c r="F5" s="5" t="str">
        <f t="shared" si="0"/>
        <v>09.1.1</v>
      </c>
      <c r="G5" s="5" t="str">
        <f t="shared" si="1"/>
        <v>611.000</v>
      </c>
      <c r="H5" s="11" t="s">
        <v>27</v>
      </c>
      <c r="I5" s="11" t="s">
        <v>25</v>
      </c>
      <c r="J5" s="11" t="s">
        <v>25</v>
      </c>
      <c r="K5" s="11" t="s">
        <v>25</v>
      </c>
      <c r="L5" s="11" t="s">
        <v>28</v>
      </c>
      <c r="M5" s="12" t="s">
        <v>235</v>
      </c>
      <c r="N5" s="5" t="s">
        <v>24</v>
      </c>
      <c r="O5" s="5" t="s">
        <v>29</v>
      </c>
      <c r="P5" s="8">
        <v>55440.53</v>
      </c>
      <c r="Q5" s="8">
        <v>60514.55</v>
      </c>
      <c r="R5" s="8">
        <v>78000</v>
      </c>
      <c r="S5" s="9">
        <v>77619</v>
      </c>
      <c r="T5" s="8">
        <v>72964.44</v>
      </c>
      <c r="U5" s="8">
        <v>77619</v>
      </c>
      <c r="V5" s="16">
        <v>80319</v>
      </c>
      <c r="W5" s="8">
        <v>80319</v>
      </c>
      <c r="X5" s="8">
        <v>80319</v>
      </c>
    </row>
    <row r="6" spans="1:24" x14ac:dyDescent="0.3">
      <c r="A6" s="10" t="s">
        <v>24</v>
      </c>
      <c r="B6" s="10" t="s">
        <v>24</v>
      </c>
      <c r="C6" s="10" t="s">
        <v>24</v>
      </c>
      <c r="D6" s="5" t="s">
        <v>25</v>
      </c>
      <c r="E6" s="11" t="s">
        <v>31</v>
      </c>
      <c r="F6" s="5" t="str">
        <f t="shared" si="0"/>
        <v>09.6.0</v>
      </c>
      <c r="G6" s="5" t="str">
        <f t="shared" si="1"/>
        <v>611.000</v>
      </c>
      <c r="H6" s="11" t="s">
        <v>27</v>
      </c>
      <c r="I6" s="11" t="s">
        <v>33</v>
      </c>
      <c r="J6" s="11" t="s">
        <v>34</v>
      </c>
      <c r="K6" s="11" t="s">
        <v>25</v>
      </c>
      <c r="L6" s="11" t="s">
        <v>28</v>
      </c>
      <c r="M6" s="12" t="s">
        <v>235</v>
      </c>
      <c r="N6" s="5" t="s">
        <v>24</v>
      </c>
      <c r="O6" s="5" t="s">
        <v>29</v>
      </c>
      <c r="P6" s="8">
        <v>17121.62</v>
      </c>
      <c r="Q6" s="8">
        <v>13081.76</v>
      </c>
      <c r="R6" s="8">
        <v>25000</v>
      </c>
      <c r="S6" s="9">
        <v>18755</v>
      </c>
      <c r="T6" s="8">
        <v>13464.17</v>
      </c>
      <c r="U6" s="8">
        <v>24755</v>
      </c>
      <c r="V6" s="16">
        <v>18755</v>
      </c>
      <c r="W6" s="8">
        <v>18755</v>
      </c>
      <c r="X6" s="8">
        <v>18755</v>
      </c>
    </row>
    <row r="7" spans="1:24" x14ac:dyDescent="0.3">
      <c r="A7" s="4" t="s">
        <v>24</v>
      </c>
      <c r="B7" s="4" t="s">
        <v>24</v>
      </c>
      <c r="C7" s="4" t="s">
        <v>24</v>
      </c>
      <c r="D7" s="5" t="s">
        <v>25</v>
      </c>
      <c r="E7" s="5" t="s">
        <v>26</v>
      </c>
      <c r="F7" s="5" t="str">
        <f t="shared" si="0"/>
        <v>09.1.1</v>
      </c>
      <c r="G7" s="5" t="str">
        <f t="shared" si="1"/>
        <v>612.001</v>
      </c>
      <c r="H7" s="5" t="s">
        <v>27</v>
      </c>
      <c r="I7" s="5" t="s">
        <v>25</v>
      </c>
      <c r="J7" s="5" t="s">
        <v>25</v>
      </c>
      <c r="K7" s="5" t="s">
        <v>25</v>
      </c>
      <c r="L7" s="5" t="s">
        <v>35</v>
      </c>
      <c r="M7" s="5" t="s">
        <v>36</v>
      </c>
      <c r="N7" s="5" t="s">
        <v>24</v>
      </c>
      <c r="O7" s="5" t="s">
        <v>37</v>
      </c>
      <c r="P7" s="8">
        <v>59.5</v>
      </c>
      <c r="Q7" s="8">
        <v>230.66</v>
      </c>
      <c r="R7" s="8" t="s">
        <v>24</v>
      </c>
      <c r="S7" s="8" t="s">
        <v>24</v>
      </c>
      <c r="T7" s="8" t="s">
        <v>24</v>
      </c>
      <c r="U7" s="8" t="s">
        <v>24</v>
      </c>
      <c r="V7" s="16" t="s">
        <v>24</v>
      </c>
      <c r="W7" s="8" t="s">
        <v>24</v>
      </c>
      <c r="X7" s="8" t="s">
        <v>24</v>
      </c>
    </row>
    <row r="8" spans="1:24" x14ac:dyDescent="0.3">
      <c r="A8" s="4" t="s">
        <v>24</v>
      </c>
      <c r="B8" s="4" t="s">
        <v>24</v>
      </c>
      <c r="C8" s="4" t="s">
        <v>24</v>
      </c>
      <c r="D8" s="5" t="s">
        <v>25</v>
      </c>
      <c r="E8" s="5" t="s">
        <v>30</v>
      </c>
      <c r="F8" s="5" t="str">
        <f t="shared" si="0"/>
        <v>09.1.1</v>
      </c>
      <c r="G8" s="5" t="str">
        <f t="shared" si="1"/>
        <v>612.001</v>
      </c>
      <c r="H8" s="5" t="s">
        <v>27</v>
      </c>
      <c r="I8" s="5" t="s">
        <v>25</v>
      </c>
      <c r="J8" s="5" t="s">
        <v>25</v>
      </c>
      <c r="K8" s="5" t="s">
        <v>25</v>
      </c>
      <c r="L8" s="5" t="s">
        <v>35</v>
      </c>
      <c r="M8" s="5" t="s">
        <v>36</v>
      </c>
      <c r="N8" s="5" t="s">
        <v>24</v>
      </c>
      <c r="O8" s="5" t="s">
        <v>37</v>
      </c>
      <c r="P8" s="8">
        <v>36.659999999999997</v>
      </c>
      <c r="Q8" s="8">
        <v>40.700000000000003</v>
      </c>
      <c r="R8" s="8" t="s">
        <v>24</v>
      </c>
      <c r="S8" s="8" t="s">
        <v>24</v>
      </c>
      <c r="T8" s="8" t="s">
        <v>24</v>
      </c>
      <c r="U8" s="8" t="s">
        <v>24</v>
      </c>
      <c r="V8" s="16" t="s">
        <v>24</v>
      </c>
      <c r="W8" s="8" t="s">
        <v>24</v>
      </c>
      <c r="X8" s="8" t="s">
        <v>24</v>
      </c>
    </row>
    <row r="9" spans="1:24" x14ac:dyDescent="0.3">
      <c r="A9" s="4" t="s">
        <v>24</v>
      </c>
      <c r="B9" s="4" t="s">
        <v>24</v>
      </c>
      <c r="C9" s="4" t="s">
        <v>24</v>
      </c>
      <c r="D9" s="5" t="s">
        <v>25</v>
      </c>
      <c r="E9" s="5" t="s">
        <v>31</v>
      </c>
      <c r="F9" s="5" t="str">
        <f t="shared" si="0"/>
        <v>01.1.1</v>
      </c>
      <c r="G9" s="5" t="str">
        <f t="shared" si="1"/>
        <v>612.001</v>
      </c>
      <c r="H9" s="5" t="s">
        <v>32</v>
      </c>
      <c r="I9" s="5" t="s">
        <v>25</v>
      </c>
      <c r="J9" s="5" t="s">
        <v>25</v>
      </c>
      <c r="K9" s="5" t="s">
        <v>24</v>
      </c>
      <c r="L9" s="5" t="s">
        <v>35</v>
      </c>
      <c r="M9" s="5" t="s">
        <v>36</v>
      </c>
      <c r="N9" s="5" t="s">
        <v>24</v>
      </c>
      <c r="O9" s="5" t="s">
        <v>37</v>
      </c>
      <c r="P9" s="8">
        <v>9979.4699999999993</v>
      </c>
      <c r="Q9" s="8">
        <v>12568.8</v>
      </c>
      <c r="R9" s="8">
        <v>18000</v>
      </c>
      <c r="S9" s="9">
        <v>20309.57</v>
      </c>
      <c r="T9" s="8">
        <v>20309.57</v>
      </c>
      <c r="U9" s="8">
        <v>18000</v>
      </c>
      <c r="V9" s="16">
        <v>25000</v>
      </c>
      <c r="W9" s="8">
        <v>25000</v>
      </c>
      <c r="X9" s="8">
        <v>25000</v>
      </c>
    </row>
    <row r="10" spans="1:24" x14ac:dyDescent="0.3">
      <c r="A10" s="4" t="s">
        <v>24</v>
      </c>
      <c r="B10" s="4" t="s">
        <v>24</v>
      </c>
      <c r="C10" s="4" t="s">
        <v>24</v>
      </c>
      <c r="D10" s="5" t="s">
        <v>25</v>
      </c>
      <c r="E10" s="5" t="s">
        <v>31</v>
      </c>
      <c r="F10" s="5" t="str">
        <f t="shared" si="0"/>
        <v>09.1.1</v>
      </c>
      <c r="G10" s="5" t="str">
        <f t="shared" si="1"/>
        <v>612.001</v>
      </c>
      <c r="H10" s="5" t="s">
        <v>27</v>
      </c>
      <c r="I10" s="5" t="s">
        <v>25</v>
      </c>
      <c r="J10" s="5" t="s">
        <v>25</v>
      </c>
      <c r="K10" s="5" t="s">
        <v>25</v>
      </c>
      <c r="L10" s="5" t="s">
        <v>35</v>
      </c>
      <c r="M10" s="5" t="s">
        <v>36</v>
      </c>
      <c r="N10" s="5" t="s">
        <v>24</v>
      </c>
      <c r="O10" s="5" t="s">
        <v>37</v>
      </c>
      <c r="P10" s="8">
        <v>6205.38</v>
      </c>
      <c r="Q10" s="8">
        <v>8440.09</v>
      </c>
      <c r="R10" s="8">
        <v>12000</v>
      </c>
      <c r="S10" s="9">
        <v>8000</v>
      </c>
      <c r="T10" s="8">
        <v>6416.64</v>
      </c>
      <c r="U10" s="8">
        <v>12000</v>
      </c>
      <c r="V10" s="16">
        <v>8000</v>
      </c>
      <c r="W10" s="8">
        <v>8000</v>
      </c>
      <c r="X10" s="8">
        <v>8000</v>
      </c>
    </row>
    <row r="11" spans="1:24" x14ac:dyDescent="0.3">
      <c r="A11" s="4" t="s">
        <v>24</v>
      </c>
      <c r="B11" s="4" t="s">
        <v>24</v>
      </c>
      <c r="C11" s="4" t="s">
        <v>24</v>
      </c>
      <c r="D11" s="5" t="s">
        <v>25</v>
      </c>
      <c r="E11" s="5" t="s">
        <v>31</v>
      </c>
      <c r="F11" s="5" t="str">
        <f t="shared" si="0"/>
        <v>09.6.0</v>
      </c>
      <c r="G11" s="5" t="str">
        <f t="shared" si="1"/>
        <v>612.001</v>
      </c>
      <c r="H11" s="5" t="s">
        <v>27</v>
      </c>
      <c r="I11" s="5" t="s">
        <v>33</v>
      </c>
      <c r="J11" s="5" t="s">
        <v>34</v>
      </c>
      <c r="K11" s="5" t="s">
        <v>25</v>
      </c>
      <c r="L11" s="5" t="s">
        <v>35</v>
      </c>
      <c r="M11" s="5" t="s">
        <v>36</v>
      </c>
      <c r="N11" s="5" t="s">
        <v>24</v>
      </c>
      <c r="O11" s="5" t="s">
        <v>37</v>
      </c>
      <c r="P11" s="8">
        <v>973.06</v>
      </c>
      <c r="Q11" s="8">
        <v>1325.57</v>
      </c>
      <c r="R11" s="8">
        <v>2700</v>
      </c>
      <c r="S11" s="9">
        <v>2700</v>
      </c>
      <c r="T11" s="8">
        <v>1803.8</v>
      </c>
      <c r="U11" s="8">
        <v>2700</v>
      </c>
      <c r="V11" s="16">
        <v>2700</v>
      </c>
      <c r="W11" s="8">
        <v>2700</v>
      </c>
      <c r="X11" s="8">
        <v>2700</v>
      </c>
    </row>
    <row r="12" spans="1:24" x14ac:dyDescent="0.3">
      <c r="A12" s="4" t="s">
        <v>24</v>
      </c>
      <c r="B12" s="4" t="s">
        <v>24</v>
      </c>
      <c r="C12" s="4" t="s">
        <v>24</v>
      </c>
      <c r="D12" s="5" t="s">
        <v>25</v>
      </c>
      <c r="E12" s="5" t="s">
        <v>31</v>
      </c>
      <c r="F12" s="5" t="str">
        <f t="shared" si="0"/>
        <v>01.1.1</v>
      </c>
      <c r="G12" s="5" t="str">
        <f t="shared" si="1"/>
        <v>614.</v>
      </c>
      <c r="H12" s="5" t="s">
        <v>32</v>
      </c>
      <c r="I12" s="5" t="s">
        <v>25</v>
      </c>
      <c r="J12" s="5" t="s">
        <v>25</v>
      </c>
      <c r="K12" s="5" t="s">
        <v>24</v>
      </c>
      <c r="L12" s="5" t="s">
        <v>38</v>
      </c>
      <c r="M12" s="5" t="s">
        <v>24</v>
      </c>
      <c r="N12" s="5" t="s">
        <v>24</v>
      </c>
      <c r="O12" s="5" t="s">
        <v>39</v>
      </c>
      <c r="P12" s="8">
        <v>7000</v>
      </c>
      <c r="Q12" s="8">
        <v>9551.75</v>
      </c>
      <c r="R12" s="8">
        <v>9000</v>
      </c>
      <c r="S12" s="8">
        <v>8400</v>
      </c>
      <c r="T12" s="8">
        <v>8400</v>
      </c>
      <c r="U12" s="8">
        <v>9000</v>
      </c>
      <c r="V12" s="16">
        <v>13800</v>
      </c>
      <c r="W12" s="8">
        <v>13800</v>
      </c>
      <c r="X12" s="8">
        <v>13800</v>
      </c>
    </row>
    <row r="13" spans="1:24" x14ac:dyDescent="0.3">
      <c r="A13" s="4" t="s">
        <v>24</v>
      </c>
      <c r="B13" s="4" t="s">
        <v>24</v>
      </c>
      <c r="C13" s="4" t="s">
        <v>24</v>
      </c>
      <c r="D13" s="5" t="s">
        <v>25</v>
      </c>
      <c r="E13" s="5" t="s">
        <v>31</v>
      </c>
      <c r="F13" s="5" t="str">
        <f t="shared" si="0"/>
        <v>09.1.1</v>
      </c>
      <c r="G13" s="5" t="str">
        <f t="shared" si="1"/>
        <v>614.</v>
      </c>
      <c r="H13" s="5" t="s">
        <v>27</v>
      </c>
      <c r="I13" s="5" t="s">
        <v>25</v>
      </c>
      <c r="J13" s="5" t="s">
        <v>25</v>
      </c>
      <c r="K13" s="5" t="s">
        <v>25</v>
      </c>
      <c r="L13" s="5" t="s">
        <v>38</v>
      </c>
      <c r="M13" s="5" t="s">
        <v>24</v>
      </c>
      <c r="N13" s="5" t="s">
        <v>24</v>
      </c>
      <c r="O13" s="5" t="s">
        <v>39</v>
      </c>
      <c r="P13" s="8">
        <v>6000</v>
      </c>
      <c r="Q13" s="8">
        <v>6204.5</v>
      </c>
      <c r="R13" s="8">
        <v>9000</v>
      </c>
      <c r="S13" s="8">
        <v>9000</v>
      </c>
      <c r="T13" s="8">
        <v>9000</v>
      </c>
      <c r="U13" s="8">
        <v>9000</v>
      </c>
      <c r="V13" s="16">
        <v>9000</v>
      </c>
      <c r="W13" s="8">
        <v>9000</v>
      </c>
      <c r="X13" s="8">
        <v>9000</v>
      </c>
    </row>
    <row r="14" spans="1:24" x14ac:dyDescent="0.3">
      <c r="A14" s="4" t="s">
        <v>24</v>
      </c>
      <c r="B14" s="4" t="s">
        <v>24</v>
      </c>
      <c r="C14" s="4" t="s">
        <v>24</v>
      </c>
      <c r="D14" s="5" t="s">
        <v>25</v>
      </c>
      <c r="E14" s="5" t="s">
        <v>31</v>
      </c>
      <c r="F14" s="5" t="str">
        <f t="shared" si="0"/>
        <v>09.6.0</v>
      </c>
      <c r="G14" s="5" t="str">
        <f t="shared" si="1"/>
        <v>614.</v>
      </c>
      <c r="H14" s="5" t="s">
        <v>27</v>
      </c>
      <c r="I14" s="5" t="s">
        <v>33</v>
      </c>
      <c r="J14" s="5" t="s">
        <v>34</v>
      </c>
      <c r="K14" s="5" t="s">
        <v>25</v>
      </c>
      <c r="L14" s="5" t="s">
        <v>38</v>
      </c>
      <c r="M14" s="5" t="s">
        <v>24</v>
      </c>
      <c r="N14" s="5" t="s">
        <v>24</v>
      </c>
      <c r="O14" s="5" t="s">
        <v>39</v>
      </c>
      <c r="P14" s="8">
        <v>2500</v>
      </c>
      <c r="Q14" s="8">
        <v>1900</v>
      </c>
      <c r="R14" s="8">
        <v>2500</v>
      </c>
      <c r="S14" s="8">
        <v>2500</v>
      </c>
      <c r="T14" s="8">
        <v>2500</v>
      </c>
      <c r="U14" s="8">
        <v>2500</v>
      </c>
      <c r="V14" s="16">
        <v>2500</v>
      </c>
      <c r="W14" s="8">
        <v>2500</v>
      </c>
      <c r="X14" s="8">
        <v>2500</v>
      </c>
    </row>
    <row r="15" spans="1:24" x14ac:dyDescent="0.3">
      <c r="A15" s="4" t="s">
        <v>24</v>
      </c>
      <c r="B15" s="4" t="s">
        <v>24</v>
      </c>
      <c r="C15" s="4" t="s">
        <v>24</v>
      </c>
      <c r="D15" s="5" t="s">
        <v>25</v>
      </c>
      <c r="E15" s="5" t="s">
        <v>40</v>
      </c>
      <c r="F15" s="5" t="str">
        <f t="shared" si="0"/>
        <v>01.1.1</v>
      </c>
      <c r="G15" s="5" t="str">
        <f t="shared" si="1"/>
        <v>614.</v>
      </c>
      <c r="H15" s="5" t="s">
        <v>32</v>
      </c>
      <c r="I15" s="5" t="s">
        <v>25</v>
      </c>
      <c r="J15" s="5" t="s">
        <v>25</v>
      </c>
      <c r="K15" s="5" t="s">
        <v>24</v>
      </c>
      <c r="L15" s="5" t="s">
        <v>38</v>
      </c>
      <c r="M15" s="5" t="s">
        <v>24</v>
      </c>
      <c r="N15" s="5" t="s">
        <v>24</v>
      </c>
      <c r="O15" s="5" t="s">
        <v>41</v>
      </c>
      <c r="P15" s="8">
        <v>85.43</v>
      </c>
      <c r="Q15" s="8">
        <v>88.25</v>
      </c>
      <c r="R15" s="8">
        <v>0</v>
      </c>
      <c r="S15" s="8">
        <v>95.93</v>
      </c>
      <c r="T15" s="8">
        <v>0</v>
      </c>
      <c r="U15" s="8">
        <v>0</v>
      </c>
      <c r="V15" s="16">
        <v>95</v>
      </c>
      <c r="W15" s="8">
        <v>95</v>
      </c>
      <c r="X15" s="8">
        <v>95</v>
      </c>
    </row>
    <row r="16" spans="1:24" x14ac:dyDescent="0.3">
      <c r="A16" s="4" t="s">
        <v>24</v>
      </c>
      <c r="B16" s="4" t="s">
        <v>24</v>
      </c>
      <c r="C16" s="4" t="s">
        <v>24</v>
      </c>
      <c r="D16" s="5" t="s">
        <v>25</v>
      </c>
      <c r="E16" s="5" t="s">
        <v>40</v>
      </c>
      <c r="F16" s="5" t="str">
        <f t="shared" si="0"/>
        <v>01.6.0</v>
      </c>
      <c r="G16" s="5" t="str">
        <f t="shared" si="1"/>
        <v>614.</v>
      </c>
      <c r="H16" s="5" t="s">
        <v>32</v>
      </c>
      <c r="I16" s="5" t="s">
        <v>33</v>
      </c>
      <c r="J16" s="5" t="s">
        <v>34</v>
      </c>
      <c r="K16" s="5" t="s">
        <v>24</v>
      </c>
      <c r="L16" s="5" t="s">
        <v>38</v>
      </c>
      <c r="M16" s="5" t="s">
        <v>24</v>
      </c>
      <c r="N16" s="5" t="s">
        <v>24</v>
      </c>
      <c r="O16" s="5" t="s">
        <v>42</v>
      </c>
      <c r="P16" s="8">
        <v>0</v>
      </c>
      <c r="Q16" s="8">
        <v>0</v>
      </c>
      <c r="R16" s="8">
        <v>0</v>
      </c>
      <c r="S16" s="8">
        <v>60</v>
      </c>
      <c r="T16" s="8">
        <v>0</v>
      </c>
      <c r="U16" s="8">
        <v>0</v>
      </c>
      <c r="V16" s="16" t="s">
        <v>24</v>
      </c>
      <c r="W16" s="8" t="s">
        <v>24</v>
      </c>
      <c r="X16" s="8" t="s">
        <v>24</v>
      </c>
    </row>
    <row r="17" spans="1:25" x14ac:dyDescent="0.3">
      <c r="A17" s="4" t="s">
        <v>24</v>
      </c>
      <c r="B17" s="4" t="s">
        <v>24</v>
      </c>
      <c r="C17" s="4" t="s">
        <v>24</v>
      </c>
      <c r="D17" s="5" t="s">
        <v>25</v>
      </c>
      <c r="E17" s="5" t="s">
        <v>40</v>
      </c>
      <c r="F17" s="5" t="str">
        <f t="shared" si="0"/>
        <v>01.1.1</v>
      </c>
      <c r="G17" s="5" t="str">
        <f t="shared" si="1"/>
        <v>614.</v>
      </c>
      <c r="H17" s="5" t="s">
        <v>32</v>
      </c>
      <c r="I17" s="5" t="s">
        <v>25</v>
      </c>
      <c r="J17" s="5" t="s">
        <v>25</v>
      </c>
      <c r="K17" s="5" t="s">
        <v>24</v>
      </c>
      <c r="L17" s="5" t="s">
        <v>38</v>
      </c>
      <c r="M17" s="5" t="s">
        <v>24</v>
      </c>
      <c r="N17" s="5" t="s">
        <v>25</v>
      </c>
      <c r="O17" s="5" t="s">
        <v>43</v>
      </c>
      <c r="P17" s="8" t="s">
        <v>24</v>
      </c>
      <c r="Q17" s="8">
        <v>500</v>
      </c>
      <c r="R17" s="8" t="s">
        <v>24</v>
      </c>
      <c r="S17" s="8" t="s">
        <v>24</v>
      </c>
      <c r="T17" s="8" t="s">
        <v>24</v>
      </c>
      <c r="U17" s="8" t="s">
        <v>24</v>
      </c>
      <c r="V17" s="16">
        <v>0</v>
      </c>
      <c r="W17" s="8">
        <v>0</v>
      </c>
      <c r="X17" s="8">
        <v>0</v>
      </c>
    </row>
    <row r="18" spans="1:25" x14ac:dyDescent="0.3">
      <c r="A18" s="4" t="s">
        <v>24</v>
      </c>
      <c r="B18" s="4" t="s">
        <v>24</v>
      </c>
      <c r="C18" s="4" t="s">
        <v>24</v>
      </c>
      <c r="D18" s="5" t="s">
        <v>25</v>
      </c>
      <c r="E18" s="5" t="s">
        <v>40</v>
      </c>
      <c r="F18" s="5" t="str">
        <f t="shared" si="0"/>
        <v>01.1.1</v>
      </c>
      <c r="G18" s="5" t="str">
        <f t="shared" si="1"/>
        <v>614.</v>
      </c>
      <c r="H18" s="5" t="s">
        <v>32</v>
      </c>
      <c r="I18" s="5" t="s">
        <v>25</v>
      </c>
      <c r="J18" s="5" t="s">
        <v>25</v>
      </c>
      <c r="K18" s="5" t="s">
        <v>24</v>
      </c>
      <c r="L18" s="5" t="s">
        <v>38</v>
      </c>
      <c r="M18" s="5" t="s">
        <v>24</v>
      </c>
      <c r="N18" s="5" t="s">
        <v>44</v>
      </c>
      <c r="O18" s="5" t="s">
        <v>45</v>
      </c>
      <c r="P18" s="8" t="s">
        <v>24</v>
      </c>
      <c r="Q18" s="8" t="s">
        <v>24</v>
      </c>
      <c r="R18" s="8" t="s">
        <v>24</v>
      </c>
      <c r="S18" s="8" t="s">
        <v>24</v>
      </c>
      <c r="T18" s="8" t="s">
        <v>24</v>
      </c>
      <c r="U18" s="8" t="s">
        <v>24</v>
      </c>
      <c r="V18" s="16">
        <v>80</v>
      </c>
      <c r="W18" s="8">
        <v>0</v>
      </c>
      <c r="X18" s="8">
        <v>0</v>
      </c>
    </row>
    <row r="19" spans="1:25" x14ac:dyDescent="0.3">
      <c r="A19" s="4" t="s">
        <v>24</v>
      </c>
      <c r="B19" s="4" t="s">
        <v>24</v>
      </c>
      <c r="C19" s="4" t="s">
        <v>24</v>
      </c>
      <c r="D19" s="5" t="s">
        <v>25</v>
      </c>
      <c r="E19" s="5" t="s">
        <v>31</v>
      </c>
      <c r="F19" s="5" t="str">
        <f t="shared" si="0"/>
        <v>01.1.1</v>
      </c>
      <c r="G19" s="5" t="str">
        <f t="shared" si="1"/>
        <v>616.</v>
      </c>
      <c r="H19" s="5" t="s">
        <v>32</v>
      </c>
      <c r="I19" s="5" t="s">
        <v>25</v>
      </c>
      <c r="J19" s="5" t="s">
        <v>25</v>
      </c>
      <c r="K19" s="5" t="s">
        <v>24</v>
      </c>
      <c r="L19" s="5" t="s">
        <v>46</v>
      </c>
      <c r="M19" s="5" t="s">
        <v>24</v>
      </c>
      <c r="N19" s="5" t="s">
        <v>24</v>
      </c>
      <c r="O19" s="5" t="s">
        <v>47</v>
      </c>
      <c r="P19" s="8" t="s">
        <v>24</v>
      </c>
      <c r="Q19" s="8">
        <v>326</v>
      </c>
      <c r="R19" s="8">
        <v>350</v>
      </c>
      <c r="S19" s="8">
        <v>436</v>
      </c>
      <c r="T19" s="8">
        <v>436</v>
      </c>
      <c r="U19" s="8">
        <v>436</v>
      </c>
      <c r="V19" s="16" t="s">
        <v>24</v>
      </c>
      <c r="W19" s="8" t="s">
        <v>24</v>
      </c>
      <c r="X19" s="8" t="s">
        <v>24</v>
      </c>
      <c r="Y19" s="2" t="s">
        <v>236</v>
      </c>
    </row>
    <row r="20" spans="1:25" x14ac:dyDescent="0.3">
      <c r="A20" s="4" t="s">
        <v>24</v>
      </c>
      <c r="B20" s="4" t="s">
        <v>24</v>
      </c>
      <c r="C20" s="4" t="s">
        <v>24</v>
      </c>
      <c r="D20" s="5" t="s">
        <v>25</v>
      </c>
      <c r="E20" s="5" t="s">
        <v>26</v>
      </c>
      <c r="F20" s="5" t="str">
        <f t="shared" si="0"/>
        <v>09.1.1</v>
      </c>
      <c r="G20" s="5" t="str">
        <f t="shared" si="1"/>
        <v>621.</v>
      </c>
      <c r="H20" s="5" t="s">
        <v>27</v>
      </c>
      <c r="I20" s="5" t="s">
        <v>25</v>
      </c>
      <c r="J20" s="5" t="s">
        <v>25</v>
      </c>
      <c r="K20" s="5" t="s">
        <v>25</v>
      </c>
      <c r="L20" s="5" t="s">
        <v>48</v>
      </c>
      <c r="M20" s="5" t="s">
        <v>24</v>
      </c>
      <c r="N20" s="5" t="s">
        <v>24</v>
      </c>
      <c r="O20" s="5" t="s">
        <v>49</v>
      </c>
      <c r="P20" s="8">
        <v>35.04</v>
      </c>
      <c r="Q20" s="8">
        <v>127.18</v>
      </c>
      <c r="R20" s="8" t="s">
        <v>24</v>
      </c>
      <c r="S20" s="8" t="s">
        <v>24</v>
      </c>
      <c r="T20" s="8" t="s">
        <v>24</v>
      </c>
      <c r="U20" s="8" t="s">
        <v>24</v>
      </c>
      <c r="V20" s="16" t="s">
        <v>24</v>
      </c>
      <c r="W20" s="8" t="s">
        <v>24</v>
      </c>
      <c r="X20" s="8" t="s">
        <v>24</v>
      </c>
    </row>
    <row r="21" spans="1:25" x14ac:dyDescent="0.3">
      <c r="A21" s="4" t="s">
        <v>24</v>
      </c>
      <c r="B21" s="4" t="s">
        <v>24</v>
      </c>
      <c r="C21" s="4" t="s">
        <v>24</v>
      </c>
      <c r="D21" s="5" t="s">
        <v>25</v>
      </c>
      <c r="E21" s="5" t="s">
        <v>30</v>
      </c>
      <c r="F21" s="5" t="str">
        <f t="shared" si="0"/>
        <v>09.1.1</v>
      </c>
      <c r="G21" s="5" t="str">
        <f t="shared" si="1"/>
        <v>621.</v>
      </c>
      <c r="H21" s="5" t="s">
        <v>27</v>
      </c>
      <c r="I21" s="5" t="s">
        <v>25</v>
      </c>
      <c r="J21" s="5" t="s">
        <v>25</v>
      </c>
      <c r="K21" s="5" t="s">
        <v>25</v>
      </c>
      <c r="L21" s="5" t="s">
        <v>48</v>
      </c>
      <c r="M21" s="5" t="s">
        <v>24</v>
      </c>
      <c r="N21" s="5" t="s">
        <v>24</v>
      </c>
      <c r="O21" s="5" t="s">
        <v>49</v>
      </c>
      <c r="P21" s="8">
        <v>20.37</v>
      </c>
      <c r="Q21" s="8">
        <v>22.45</v>
      </c>
      <c r="R21" s="8" t="s">
        <v>24</v>
      </c>
      <c r="S21" s="8" t="s">
        <v>24</v>
      </c>
      <c r="T21" s="8" t="s">
        <v>24</v>
      </c>
      <c r="U21" s="8" t="s">
        <v>24</v>
      </c>
      <c r="V21" s="16" t="s">
        <v>24</v>
      </c>
      <c r="W21" s="8" t="s">
        <v>24</v>
      </c>
      <c r="X21" s="8" t="s">
        <v>24</v>
      </c>
    </row>
    <row r="22" spans="1:25" x14ac:dyDescent="0.3">
      <c r="A22" s="4" t="s">
        <v>24</v>
      </c>
      <c r="B22" s="4" t="s">
        <v>24</v>
      </c>
      <c r="C22" s="4" t="s">
        <v>24</v>
      </c>
      <c r="D22" s="5" t="s">
        <v>25</v>
      </c>
      <c r="E22" s="5" t="s">
        <v>31</v>
      </c>
      <c r="F22" s="5" t="str">
        <f t="shared" si="0"/>
        <v>01.1.1</v>
      </c>
      <c r="G22" s="5" t="str">
        <f t="shared" si="1"/>
        <v>621.</v>
      </c>
      <c r="H22" s="5" t="s">
        <v>32</v>
      </c>
      <c r="I22" s="5" t="s">
        <v>25</v>
      </c>
      <c r="J22" s="5" t="s">
        <v>25</v>
      </c>
      <c r="K22" s="5" t="s">
        <v>24</v>
      </c>
      <c r="L22" s="5" t="s">
        <v>48</v>
      </c>
      <c r="M22" s="5" t="s">
        <v>24</v>
      </c>
      <c r="N22" s="5" t="s">
        <v>24</v>
      </c>
      <c r="O22" s="5" t="s">
        <v>49</v>
      </c>
      <c r="P22" s="8">
        <v>8529.64</v>
      </c>
      <c r="Q22" s="8">
        <v>6509.04</v>
      </c>
      <c r="R22" s="8">
        <v>9000</v>
      </c>
      <c r="S22" s="8">
        <v>8243.6</v>
      </c>
      <c r="T22" s="8">
        <v>7634.22</v>
      </c>
      <c r="U22" s="8">
        <v>6622.6</v>
      </c>
      <c r="V22" s="16">
        <v>10805.77</v>
      </c>
      <c r="W22" s="8">
        <v>12584</v>
      </c>
      <c r="X22" s="8">
        <v>12584</v>
      </c>
    </row>
    <row r="23" spans="1:25" x14ac:dyDescent="0.3">
      <c r="A23" s="4" t="s">
        <v>24</v>
      </c>
      <c r="B23" s="4" t="s">
        <v>24</v>
      </c>
      <c r="C23" s="4" t="s">
        <v>24</v>
      </c>
      <c r="D23" s="5" t="s">
        <v>25</v>
      </c>
      <c r="E23" s="5" t="s">
        <v>31</v>
      </c>
      <c r="F23" s="5" t="str">
        <f t="shared" si="0"/>
        <v>09.1.1</v>
      </c>
      <c r="G23" s="5" t="str">
        <f t="shared" si="1"/>
        <v>621.</v>
      </c>
      <c r="H23" s="5" t="s">
        <v>27</v>
      </c>
      <c r="I23" s="5" t="s">
        <v>25</v>
      </c>
      <c r="J23" s="5" t="s">
        <v>25</v>
      </c>
      <c r="K23" s="5" t="s">
        <v>25</v>
      </c>
      <c r="L23" s="5" t="s">
        <v>48</v>
      </c>
      <c r="M23" s="5" t="s">
        <v>24</v>
      </c>
      <c r="N23" s="5" t="s">
        <v>24</v>
      </c>
      <c r="O23" s="5" t="s">
        <v>49</v>
      </c>
      <c r="P23" s="8">
        <v>5033.4399999999996</v>
      </c>
      <c r="Q23" s="8">
        <v>5771.31</v>
      </c>
      <c r="R23" s="8">
        <v>6300</v>
      </c>
      <c r="S23" s="8">
        <v>4846.13</v>
      </c>
      <c r="T23" s="8">
        <v>4523.8599999999997</v>
      </c>
      <c r="U23" s="8">
        <v>5300</v>
      </c>
      <c r="V23" s="16">
        <v>5146</v>
      </c>
      <c r="W23" s="8">
        <v>5146</v>
      </c>
      <c r="X23" s="8">
        <v>5146</v>
      </c>
    </row>
    <row r="24" spans="1:25" x14ac:dyDescent="0.3">
      <c r="A24" s="4" t="s">
        <v>24</v>
      </c>
      <c r="B24" s="4" t="s">
        <v>24</v>
      </c>
      <c r="C24" s="4" t="s">
        <v>24</v>
      </c>
      <c r="D24" s="5" t="s">
        <v>25</v>
      </c>
      <c r="E24" s="5" t="s">
        <v>31</v>
      </c>
      <c r="F24" s="5" t="str">
        <f t="shared" si="0"/>
        <v>09.6.0</v>
      </c>
      <c r="G24" s="5" t="str">
        <f t="shared" si="1"/>
        <v>621.</v>
      </c>
      <c r="H24" s="5" t="s">
        <v>27</v>
      </c>
      <c r="I24" s="5" t="s">
        <v>33</v>
      </c>
      <c r="J24" s="5" t="s">
        <v>34</v>
      </c>
      <c r="K24" s="5" t="s">
        <v>25</v>
      </c>
      <c r="L24" s="5" t="s">
        <v>48</v>
      </c>
      <c r="M24" s="5" t="s">
        <v>24</v>
      </c>
      <c r="N24" s="5" t="s">
        <v>24</v>
      </c>
      <c r="O24" s="5" t="s">
        <v>49</v>
      </c>
      <c r="P24" s="8">
        <v>2036.17</v>
      </c>
      <c r="Q24" s="8">
        <v>1635.74</v>
      </c>
      <c r="R24" s="8">
        <v>2000</v>
      </c>
      <c r="S24" s="8">
        <v>544.65</v>
      </c>
      <c r="T24" s="8">
        <v>0</v>
      </c>
      <c r="U24" s="8">
        <v>1087</v>
      </c>
      <c r="V24" s="16">
        <v>544.65</v>
      </c>
      <c r="W24" s="8">
        <v>544.65</v>
      </c>
      <c r="X24" s="8">
        <v>544.65</v>
      </c>
    </row>
    <row r="25" spans="1:25" x14ac:dyDescent="0.3">
      <c r="A25" s="4" t="s">
        <v>24</v>
      </c>
      <c r="B25" s="4" t="s">
        <v>24</v>
      </c>
      <c r="C25" s="4" t="s">
        <v>24</v>
      </c>
      <c r="D25" s="5" t="s">
        <v>25</v>
      </c>
      <c r="E25" s="5" t="s">
        <v>40</v>
      </c>
      <c r="F25" s="5" t="str">
        <f t="shared" si="0"/>
        <v>01.6.0</v>
      </c>
      <c r="G25" s="5" t="str">
        <f t="shared" si="1"/>
        <v>621.</v>
      </c>
      <c r="H25" s="5" t="s">
        <v>32</v>
      </c>
      <c r="I25" s="5" t="s">
        <v>33</v>
      </c>
      <c r="J25" s="5" t="s">
        <v>34</v>
      </c>
      <c r="K25" s="5" t="s">
        <v>24</v>
      </c>
      <c r="L25" s="5" t="s">
        <v>48</v>
      </c>
      <c r="M25" s="5" t="s">
        <v>24</v>
      </c>
      <c r="N25" s="5" t="s">
        <v>24</v>
      </c>
      <c r="O25" s="5" t="s">
        <v>50</v>
      </c>
      <c r="P25" s="8">
        <v>0</v>
      </c>
      <c r="Q25" s="8">
        <v>0</v>
      </c>
      <c r="R25" s="8">
        <v>0</v>
      </c>
      <c r="S25" s="8">
        <v>8.4600000000000009</v>
      </c>
      <c r="T25" s="8">
        <v>8.4600000000000009</v>
      </c>
      <c r="U25" s="8">
        <v>8.4600000000000009</v>
      </c>
      <c r="V25" s="16" t="s">
        <v>24</v>
      </c>
      <c r="W25" s="8" t="s">
        <v>24</v>
      </c>
      <c r="X25" s="8" t="s">
        <v>24</v>
      </c>
    </row>
    <row r="26" spans="1:25" x14ac:dyDescent="0.3">
      <c r="A26" s="4" t="s">
        <v>24</v>
      </c>
      <c r="B26" s="4" t="s">
        <v>24</v>
      </c>
      <c r="C26" s="4" t="s">
        <v>24</v>
      </c>
      <c r="D26" s="5" t="s">
        <v>25</v>
      </c>
      <c r="E26" s="5" t="s">
        <v>40</v>
      </c>
      <c r="F26" s="5" t="str">
        <f t="shared" si="0"/>
        <v>01.1.1</v>
      </c>
      <c r="G26" s="5" t="str">
        <f t="shared" si="1"/>
        <v>621.</v>
      </c>
      <c r="H26" s="5" t="s">
        <v>32</v>
      </c>
      <c r="I26" s="5" t="s">
        <v>25</v>
      </c>
      <c r="J26" s="5" t="s">
        <v>25</v>
      </c>
      <c r="K26" s="5" t="s">
        <v>24</v>
      </c>
      <c r="L26" s="5" t="s">
        <v>48</v>
      </c>
      <c r="M26" s="5" t="s">
        <v>24</v>
      </c>
      <c r="N26" s="5" t="s">
        <v>24</v>
      </c>
      <c r="O26" s="5" t="s">
        <v>51</v>
      </c>
      <c r="P26" s="8" t="s">
        <v>24</v>
      </c>
      <c r="Q26" s="8">
        <v>50</v>
      </c>
      <c r="R26" s="8" t="s">
        <v>24</v>
      </c>
      <c r="S26" s="8" t="s">
        <v>24</v>
      </c>
      <c r="T26" s="8" t="s">
        <v>24</v>
      </c>
      <c r="U26" s="8" t="s">
        <v>24</v>
      </c>
      <c r="V26" s="16">
        <v>0</v>
      </c>
      <c r="W26" s="8">
        <v>0</v>
      </c>
      <c r="X26" s="8">
        <v>0</v>
      </c>
    </row>
    <row r="27" spans="1:25" x14ac:dyDescent="0.3">
      <c r="A27" s="4" t="s">
        <v>24</v>
      </c>
      <c r="B27" s="4" t="s">
        <v>24</v>
      </c>
      <c r="C27" s="4" t="s">
        <v>24</v>
      </c>
      <c r="D27" s="5" t="s">
        <v>25</v>
      </c>
      <c r="E27" s="5" t="s">
        <v>40</v>
      </c>
      <c r="F27" s="5" t="str">
        <f t="shared" si="0"/>
        <v>01.6.0</v>
      </c>
      <c r="G27" s="5" t="str">
        <f t="shared" si="1"/>
        <v>623.</v>
      </c>
      <c r="H27" s="5" t="s">
        <v>32</v>
      </c>
      <c r="I27" s="5" t="s">
        <v>33</v>
      </c>
      <c r="J27" s="5" t="s">
        <v>34</v>
      </c>
      <c r="K27" s="5" t="s">
        <v>24</v>
      </c>
      <c r="L27" s="5" t="s">
        <v>52</v>
      </c>
      <c r="M27" s="5" t="s">
        <v>24</v>
      </c>
      <c r="N27" s="5" t="s">
        <v>24</v>
      </c>
      <c r="O27" s="5" t="s">
        <v>53</v>
      </c>
      <c r="P27" s="8" t="s">
        <v>24</v>
      </c>
      <c r="Q27" s="8">
        <v>12</v>
      </c>
      <c r="R27" s="8" t="s">
        <v>24</v>
      </c>
      <c r="S27" s="8" t="s">
        <v>24</v>
      </c>
      <c r="T27" s="8" t="s">
        <v>24</v>
      </c>
      <c r="U27" s="8" t="s">
        <v>24</v>
      </c>
      <c r="V27" s="16" t="s">
        <v>24</v>
      </c>
      <c r="W27" s="8" t="s">
        <v>24</v>
      </c>
      <c r="X27" s="8" t="s">
        <v>24</v>
      </c>
    </row>
    <row r="28" spans="1:25" x14ac:dyDescent="0.3">
      <c r="A28" s="4" t="s">
        <v>24</v>
      </c>
      <c r="B28" s="4" t="s">
        <v>24</v>
      </c>
      <c r="C28" s="4" t="s">
        <v>24</v>
      </c>
      <c r="D28" s="5" t="s">
        <v>25</v>
      </c>
      <c r="E28" s="5" t="s">
        <v>31</v>
      </c>
      <c r="F28" s="5" t="str">
        <f t="shared" si="0"/>
        <v>01.1.1</v>
      </c>
      <c r="G28" s="5" t="str">
        <f t="shared" si="1"/>
        <v>623.</v>
      </c>
      <c r="H28" s="5" t="s">
        <v>32</v>
      </c>
      <c r="I28" s="5" t="s">
        <v>25</v>
      </c>
      <c r="J28" s="5" t="s">
        <v>25</v>
      </c>
      <c r="K28" s="5" t="s">
        <v>24</v>
      </c>
      <c r="L28" s="5" t="s">
        <v>52</v>
      </c>
      <c r="M28" s="5" t="s">
        <v>24</v>
      </c>
      <c r="N28" s="5" t="s">
        <v>24</v>
      </c>
      <c r="O28" s="5" t="s">
        <v>53</v>
      </c>
      <c r="P28" s="8">
        <v>1419.89</v>
      </c>
      <c r="Q28" s="8">
        <v>4487.49</v>
      </c>
      <c r="R28" s="8">
        <v>2000</v>
      </c>
      <c r="S28" s="8">
        <v>5470.58</v>
      </c>
      <c r="T28" s="8">
        <v>5470.16</v>
      </c>
      <c r="U28" s="8">
        <v>4377.3999999999996</v>
      </c>
      <c r="V28" s="16">
        <v>3884</v>
      </c>
      <c r="W28" s="8">
        <v>3884</v>
      </c>
      <c r="X28" s="8">
        <v>3884</v>
      </c>
    </row>
    <row r="29" spans="1:25" x14ac:dyDescent="0.3">
      <c r="A29" s="4" t="s">
        <v>24</v>
      </c>
      <c r="B29" s="4" t="s">
        <v>24</v>
      </c>
      <c r="C29" s="4" t="s">
        <v>24</v>
      </c>
      <c r="D29" s="5" t="s">
        <v>25</v>
      </c>
      <c r="E29" s="5" t="s">
        <v>31</v>
      </c>
      <c r="F29" s="5" t="str">
        <f t="shared" si="0"/>
        <v>09.1.1</v>
      </c>
      <c r="G29" s="5" t="str">
        <f t="shared" si="1"/>
        <v>623.</v>
      </c>
      <c r="H29" s="5" t="s">
        <v>27</v>
      </c>
      <c r="I29" s="5" t="s">
        <v>25</v>
      </c>
      <c r="J29" s="5" t="s">
        <v>25</v>
      </c>
      <c r="K29" s="5" t="s">
        <v>25</v>
      </c>
      <c r="L29" s="5" t="s">
        <v>52</v>
      </c>
      <c r="M29" s="5" t="s">
        <v>24</v>
      </c>
      <c r="N29" s="5" t="s">
        <v>24</v>
      </c>
      <c r="O29" s="5" t="s">
        <v>53</v>
      </c>
      <c r="P29" s="8">
        <v>1537.35</v>
      </c>
      <c r="Q29" s="8">
        <v>1481.63</v>
      </c>
      <c r="R29" s="8">
        <v>2500</v>
      </c>
      <c r="S29" s="8">
        <v>3953.87</v>
      </c>
      <c r="T29" s="8">
        <v>3953.87</v>
      </c>
      <c r="U29" s="8">
        <v>3500</v>
      </c>
      <c r="V29" s="16">
        <v>3953.87</v>
      </c>
      <c r="W29" s="8">
        <v>3953.87</v>
      </c>
      <c r="X29" s="8">
        <v>3953.87</v>
      </c>
    </row>
    <row r="30" spans="1:25" x14ac:dyDescent="0.3">
      <c r="A30" s="4" t="s">
        <v>24</v>
      </c>
      <c r="B30" s="4" t="s">
        <v>24</v>
      </c>
      <c r="C30" s="4" t="s">
        <v>24</v>
      </c>
      <c r="D30" s="5" t="s">
        <v>25</v>
      </c>
      <c r="E30" s="5" t="s">
        <v>31</v>
      </c>
      <c r="F30" s="5" t="str">
        <f t="shared" si="0"/>
        <v>09.6.0</v>
      </c>
      <c r="G30" s="5" t="str">
        <f t="shared" si="1"/>
        <v>623.</v>
      </c>
      <c r="H30" s="5" t="s">
        <v>27</v>
      </c>
      <c r="I30" s="5" t="s">
        <v>33</v>
      </c>
      <c r="J30" s="5" t="s">
        <v>34</v>
      </c>
      <c r="K30" s="5" t="s">
        <v>25</v>
      </c>
      <c r="L30" s="5" t="s">
        <v>52</v>
      </c>
      <c r="M30" s="5" t="s">
        <v>24</v>
      </c>
      <c r="N30" s="5" t="s">
        <v>24</v>
      </c>
      <c r="O30" s="5" t="s">
        <v>53</v>
      </c>
      <c r="P30" s="8">
        <v>0</v>
      </c>
      <c r="Q30" s="8">
        <v>0</v>
      </c>
      <c r="R30" s="8">
        <v>0</v>
      </c>
      <c r="S30" s="8">
        <v>1740.35</v>
      </c>
      <c r="T30" s="8">
        <v>1740.35</v>
      </c>
      <c r="U30" s="8">
        <v>1158</v>
      </c>
      <c r="V30" s="16">
        <v>1740.35</v>
      </c>
      <c r="W30" s="8">
        <v>1739.68</v>
      </c>
      <c r="X30" s="8">
        <v>1739.68</v>
      </c>
    </row>
    <row r="31" spans="1:25" x14ac:dyDescent="0.3">
      <c r="A31" s="4" t="s">
        <v>24</v>
      </c>
      <c r="B31" s="4" t="s">
        <v>24</v>
      </c>
      <c r="C31" s="4" t="s">
        <v>24</v>
      </c>
      <c r="D31" s="5" t="s">
        <v>25</v>
      </c>
      <c r="E31" s="5" t="s">
        <v>40</v>
      </c>
      <c r="F31" s="5" t="str">
        <f t="shared" si="0"/>
        <v>01.1.1</v>
      </c>
      <c r="G31" s="5" t="str">
        <f t="shared" si="1"/>
        <v>625.001</v>
      </c>
      <c r="H31" s="5" t="s">
        <v>32</v>
      </c>
      <c r="I31" s="5" t="s">
        <v>25</v>
      </c>
      <c r="J31" s="5" t="s">
        <v>25</v>
      </c>
      <c r="K31" s="5" t="s">
        <v>24</v>
      </c>
      <c r="L31" s="5" t="s">
        <v>54</v>
      </c>
      <c r="M31" s="5" t="s">
        <v>36</v>
      </c>
      <c r="N31" s="5" t="s">
        <v>24</v>
      </c>
      <c r="O31" s="5" t="s">
        <v>55</v>
      </c>
      <c r="P31" s="8" t="s">
        <v>24</v>
      </c>
      <c r="Q31" s="8">
        <v>7</v>
      </c>
      <c r="R31" s="8" t="s">
        <v>24</v>
      </c>
      <c r="S31" s="8" t="s">
        <v>24</v>
      </c>
      <c r="T31" s="8" t="s">
        <v>24</v>
      </c>
      <c r="U31" s="8" t="s">
        <v>24</v>
      </c>
      <c r="V31" s="16" t="s">
        <v>24</v>
      </c>
      <c r="W31" s="8" t="s">
        <v>24</v>
      </c>
      <c r="X31" s="8" t="s">
        <v>24</v>
      </c>
    </row>
    <row r="32" spans="1:25" x14ac:dyDescent="0.3">
      <c r="A32" s="4" t="s">
        <v>24</v>
      </c>
      <c r="B32" s="4" t="s">
        <v>24</v>
      </c>
      <c r="C32" s="4" t="s">
        <v>24</v>
      </c>
      <c r="D32" s="5" t="s">
        <v>25</v>
      </c>
      <c r="E32" s="5" t="s">
        <v>26</v>
      </c>
      <c r="F32" s="5" t="str">
        <f t="shared" si="0"/>
        <v>09.1.1</v>
      </c>
      <c r="G32" s="5" t="str">
        <f t="shared" si="1"/>
        <v>625.001</v>
      </c>
      <c r="H32" s="5" t="s">
        <v>27</v>
      </c>
      <c r="I32" s="5" t="s">
        <v>25</v>
      </c>
      <c r="J32" s="5" t="s">
        <v>25</v>
      </c>
      <c r="K32" s="5" t="s">
        <v>25</v>
      </c>
      <c r="L32" s="5" t="s">
        <v>54</v>
      </c>
      <c r="M32" s="5" t="s">
        <v>36</v>
      </c>
      <c r="N32" s="5" t="s">
        <v>24</v>
      </c>
      <c r="O32" s="5" t="s">
        <v>55</v>
      </c>
      <c r="P32" s="8">
        <v>4.91</v>
      </c>
      <c r="Q32" s="8">
        <v>17.79</v>
      </c>
      <c r="R32" s="8" t="s">
        <v>24</v>
      </c>
      <c r="S32" s="8" t="s">
        <v>24</v>
      </c>
      <c r="T32" s="8" t="s">
        <v>24</v>
      </c>
      <c r="U32" s="8" t="s">
        <v>24</v>
      </c>
      <c r="V32" s="16" t="s">
        <v>24</v>
      </c>
      <c r="W32" s="8" t="s">
        <v>24</v>
      </c>
      <c r="X32" s="8" t="s">
        <v>24</v>
      </c>
    </row>
    <row r="33" spans="1:24" x14ac:dyDescent="0.3">
      <c r="A33" s="4" t="s">
        <v>24</v>
      </c>
      <c r="B33" s="4" t="s">
        <v>24</v>
      </c>
      <c r="C33" s="4" t="s">
        <v>24</v>
      </c>
      <c r="D33" s="5" t="s">
        <v>25</v>
      </c>
      <c r="E33" s="5" t="s">
        <v>30</v>
      </c>
      <c r="F33" s="5" t="str">
        <f t="shared" si="0"/>
        <v>09.1.1</v>
      </c>
      <c r="G33" s="5" t="str">
        <f t="shared" si="1"/>
        <v>625.001</v>
      </c>
      <c r="H33" s="5" t="s">
        <v>27</v>
      </c>
      <c r="I33" s="5" t="s">
        <v>25</v>
      </c>
      <c r="J33" s="5" t="s">
        <v>25</v>
      </c>
      <c r="K33" s="5" t="s">
        <v>25</v>
      </c>
      <c r="L33" s="5" t="s">
        <v>54</v>
      </c>
      <c r="M33" s="5" t="s">
        <v>36</v>
      </c>
      <c r="N33" s="5" t="s">
        <v>24</v>
      </c>
      <c r="O33" s="5" t="s">
        <v>55</v>
      </c>
      <c r="P33" s="8">
        <v>2.85</v>
      </c>
      <c r="Q33" s="8">
        <v>3.15</v>
      </c>
      <c r="R33" s="8" t="s">
        <v>24</v>
      </c>
      <c r="S33" s="8" t="s">
        <v>24</v>
      </c>
      <c r="T33" s="8" t="s">
        <v>24</v>
      </c>
      <c r="U33" s="8" t="s">
        <v>24</v>
      </c>
      <c r="V33" s="16" t="s">
        <v>24</v>
      </c>
      <c r="W33" s="8" t="s">
        <v>24</v>
      </c>
      <c r="X33" s="8" t="s">
        <v>24</v>
      </c>
    </row>
    <row r="34" spans="1:24" x14ac:dyDescent="0.3">
      <c r="A34" s="4" t="s">
        <v>24</v>
      </c>
      <c r="B34" s="4" t="s">
        <v>24</v>
      </c>
      <c r="C34" s="4" t="s">
        <v>24</v>
      </c>
      <c r="D34" s="5" t="s">
        <v>25</v>
      </c>
      <c r="E34" s="5" t="s">
        <v>31</v>
      </c>
      <c r="F34" s="5" t="str">
        <f t="shared" si="0"/>
        <v>01.1.1</v>
      </c>
      <c r="G34" s="5" t="str">
        <f t="shared" si="1"/>
        <v>625.001</v>
      </c>
      <c r="H34" s="5" t="s">
        <v>32</v>
      </c>
      <c r="I34" s="5" t="s">
        <v>25</v>
      </c>
      <c r="J34" s="5" t="s">
        <v>25</v>
      </c>
      <c r="K34" s="5" t="s">
        <v>24</v>
      </c>
      <c r="L34" s="5" t="s">
        <v>54</v>
      </c>
      <c r="M34" s="5" t="s">
        <v>36</v>
      </c>
      <c r="N34" s="5" t="s">
        <v>24</v>
      </c>
      <c r="O34" s="5" t="s">
        <v>55</v>
      </c>
      <c r="P34" s="8">
        <v>1295.05</v>
      </c>
      <c r="Q34" s="8">
        <v>1356.8</v>
      </c>
      <c r="R34" s="8">
        <v>1700</v>
      </c>
      <c r="S34" s="8">
        <v>1943</v>
      </c>
      <c r="T34" s="8">
        <v>1942.24</v>
      </c>
      <c r="U34" s="8">
        <v>1700</v>
      </c>
      <c r="V34" s="16">
        <v>2100</v>
      </c>
      <c r="W34" s="8">
        <v>2000</v>
      </c>
      <c r="X34" s="8">
        <v>2000</v>
      </c>
    </row>
    <row r="35" spans="1:24" x14ac:dyDescent="0.3">
      <c r="A35" s="4" t="s">
        <v>24</v>
      </c>
      <c r="B35" s="4" t="s">
        <v>24</v>
      </c>
      <c r="C35" s="4" t="s">
        <v>24</v>
      </c>
      <c r="D35" s="5" t="s">
        <v>25</v>
      </c>
      <c r="E35" s="5" t="s">
        <v>31</v>
      </c>
      <c r="F35" s="5" t="str">
        <f t="shared" si="0"/>
        <v>09.1.1</v>
      </c>
      <c r="G35" s="5" t="str">
        <f t="shared" si="1"/>
        <v>625.001</v>
      </c>
      <c r="H35" s="5" t="s">
        <v>27</v>
      </c>
      <c r="I35" s="5" t="s">
        <v>25</v>
      </c>
      <c r="J35" s="5" t="s">
        <v>25</v>
      </c>
      <c r="K35" s="5" t="s">
        <v>25</v>
      </c>
      <c r="L35" s="5" t="s">
        <v>54</v>
      </c>
      <c r="M35" s="5" t="s">
        <v>36</v>
      </c>
      <c r="N35" s="5" t="s">
        <v>24</v>
      </c>
      <c r="O35" s="5" t="s">
        <v>55</v>
      </c>
      <c r="P35" s="8">
        <v>954.92</v>
      </c>
      <c r="Q35" s="8">
        <v>1049.8699999999999</v>
      </c>
      <c r="R35" s="8">
        <v>1400</v>
      </c>
      <c r="S35" s="8">
        <v>1400</v>
      </c>
      <c r="T35" s="8">
        <v>1232.73</v>
      </c>
      <c r="U35" s="8">
        <v>1400</v>
      </c>
      <c r="V35" s="16">
        <v>1450</v>
      </c>
      <c r="W35" s="8">
        <v>1450</v>
      </c>
      <c r="X35" s="8">
        <v>1450</v>
      </c>
    </row>
    <row r="36" spans="1:24" x14ac:dyDescent="0.3">
      <c r="A36" s="4" t="s">
        <v>24</v>
      </c>
      <c r="B36" s="4" t="s">
        <v>24</v>
      </c>
      <c r="C36" s="4" t="s">
        <v>24</v>
      </c>
      <c r="D36" s="5" t="s">
        <v>25</v>
      </c>
      <c r="E36" s="5" t="s">
        <v>31</v>
      </c>
      <c r="F36" s="5" t="str">
        <f t="shared" si="0"/>
        <v>09.6.0</v>
      </c>
      <c r="G36" s="5" t="str">
        <f t="shared" si="1"/>
        <v>625.001</v>
      </c>
      <c r="H36" s="5" t="s">
        <v>27</v>
      </c>
      <c r="I36" s="5" t="s">
        <v>33</v>
      </c>
      <c r="J36" s="5" t="s">
        <v>34</v>
      </c>
      <c r="K36" s="5" t="s">
        <v>25</v>
      </c>
      <c r="L36" s="5" t="s">
        <v>54</v>
      </c>
      <c r="M36" s="5" t="s">
        <v>36</v>
      </c>
      <c r="N36" s="5" t="s">
        <v>24</v>
      </c>
      <c r="O36" s="5" t="s">
        <v>55</v>
      </c>
      <c r="P36" s="8">
        <v>288.11</v>
      </c>
      <c r="Q36" s="8">
        <v>206.49</v>
      </c>
      <c r="R36" s="8">
        <v>450</v>
      </c>
      <c r="S36" s="8">
        <v>450</v>
      </c>
      <c r="T36" s="8">
        <v>266.05</v>
      </c>
      <c r="U36" s="8">
        <v>450</v>
      </c>
      <c r="V36" s="16">
        <v>450</v>
      </c>
      <c r="W36" s="8">
        <v>450</v>
      </c>
      <c r="X36" s="8">
        <v>450</v>
      </c>
    </row>
    <row r="37" spans="1:24" x14ac:dyDescent="0.3">
      <c r="A37" s="4" t="s">
        <v>24</v>
      </c>
      <c r="B37" s="4" t="s">
        <v>24</v>
      </c>
      <c r="C37" s="4" t="s">
        <v>24</v>
      </c>
      <c r="D37" s="5" t="s">
        <v>25</v>
      </c>
      <c r="E37" s="5" t="s">
        <v>40</v>
      </c>
      <c r="F37" s="5" t="str">
        <f t="shared" si="0"/>
        <v>01.6.0</v>
      </c>
      <c r="G37" s="5" t="str">
        <f t="shared" si="1"/>
        <v>625.001</v>
      </c>
      <c r="H37" s="5" t="s">
        <v>32</v>
      </c>
      <c r="I37" s="5" t="s">
        <v>33</v>
      </c>
      <c r="J37" s="5" t="s">
        <v>34</v>
      </c>
      <c r="K37" s="5" t="s">
        <v>24</v>
      </c>
      <c r="L37" s="5" t="s">
        <v>54</v>
      </c>
      <c r="M37" s="5" t="s">
        <v>36</v>
      </c>
      <c r="N37" s="5" t="s">
        <v>24</v>
      </c>
      <c r="O37" s="5" t="s">
        <v>56</v>
      </c>
      <c r="P37" s="8">
        <v>0</v>
      </c>
      <c r="Q37" s="8">
        <v>0</v>
      </c>
      <c r="R37" s="8">
        <v>0</v>
      </c>
      <c r="S37" s="8">
        <v>2.21</v>
      </c>
      <c r="T37" s="8">
        <v>1.39</v>
      </c>
      <c r="U37" s="8">
        <v>1.39</v>
      </c>
      <c r="V37" s="16" t="s">
        <v>24</v>
      </c>
      <c r="W37" s="8" t="s">
        <v>24</v>
      </c>
      <c r="X37" s="8" t="s">
        <v>24</v>
      </c>
    </row>
    <row r="38" spans="1:24" x14ac:dyDescent="0.3">
      <c r="A38" s="4" t="s">
        <v>24</v>
      </c>
      <c r="B38" s="4" t="s">
        <v>24</v>
      </c>
      <c r="C38" s="4" t="s">
        <v>24</v>
      </c>
      <c r="D38" s="5" t="s">
        <v>25</v>
      </c>
      <c r="E38" s="5" t="s">
        <v>40</v>
      </c>
      <c r="F38" s="5" t="str">
        <f t="shared" si="0"/>
        <v>01.1.1</v>
      </c>
      <c r="G38" s="5" t="str">
        <f t="shared" si="1"/>
        <v>625.002</v>
      </c>
      <c r="H38" s="5" t="s">
        <v>32</v>
      </c>
      <c r="I38" s="5" t="s">
        <v>25</v>
      </c>
      <c r="J38" s="5" t="s">
        <v>25</v>
      </c>
      <c r="K38" s="5" t="s">
        <v>24</v>
      </c>
      <c r="L38" s="5" t="s">
        <v>54</v>
      </c>
      <c r="M38" s="5" t="s">
        <v>57</v>
      </c>
      <c r="N38" s="5" t="s">
        <v>24</v>
      </c>
      <c r="O38" s="5" t="s">
        <v>58</v>
      </c>
      <c r="P38" s="8" t="s">
        <v>24</v>
      </c>
      <c r="Q38" s="8">
        <v>70</v>
      </c>
      <c r="R38" s="8" t="s">
        <v>24</v>
      </c>
      <c r="S38" s="8" t="s">
        <v>24</v>
      </c>
      <c r="T38" s="8" t="s">
        <v>24</v>
      </c>
      <c r="U38" s="8" t="s">
        <v>24</v>
      </c>
      <c r="V38" s="16">
        <v>0</v>
      </c>
      <c r="W38" s="8">
        <v>0</v>
      </c>
      <c r="X38" s="8">
        <v>0</v>
      </c>
    </row>
    <row r="39" spans="1:24" x14ac:dyDescent="0.3">
      <c r="A39" s="4" t="s">
        <v>24</v>
      </c>
      <c r="B39" s="4" t="s">
        <v>24</v>
      </c>
      <c r="C39" s="4" t="s">
        <v>24</v>
      </c>
      <c r="D39" s="5" t="s">
        <v>25</v>
      </c>
      <c r="E39" s="5" t="s">
        <v>26</v>
      </c>
      <c r="F39" s="5" t="str">
        <f t="shared" si="0"/>
        <v>09.1.1</v>
      </c>
      <c r="G39" s="5" t="str">
        <f t="shared" si="1"/>
        <v>625.002</v>
      </c>
      <c r="H39" s="5" t="s">
        <v>27</v>
      </c>
      <c r="I39" s="5" t="s">
        <v>25</v>
      </c>
      <c r="J39" s="5" t="s">
        <v>25</v>
      </c>
      <c r="K39" s="5" t="s">
        <v>25</v>
      </c>
      <c r="L39" s="5" t="s">
        <v>54</v>
      </c>
      <c r="M39" s="5" t="s">
        <v>57</v>
      </c>
      <c r="N39" s="5" t="s">
        <v>24</v>
      </c>
      <c r="O39" s="5" t="s">
        <v>59</v>
      </c>
      <c r="P39" s="8">
        <v>49.06</v>
      </c>
      <c r="Q39" s="8">
        <v>178.08</v>
      </c>
      <c r="R39" s="8" t="s">
        <v>24</v>
      </c>
      <c r="S39" s="8" t="s">
        <v>24</v>
      </c>
      <c r="T39" s="8" t="s">
        <v>24</v>
      </c>
      <c r="U39" s="8" t="s">
        <v>24</v>
      </c>
      <c r="V39" s="16" t="s">
        <v>24</v>
      </c>
      <c r="W39" s="8" t="s">
        <v>24</v>
      </c>
      <c r="X39" s="8" t="s">
        <v>24</v>
      </c>
    </row>
    <row r="40" spans="1:24" x14ac:dyDescent="0.3">
      <c r="A40" s="4" t="s">
        <v>24</v>
      </c>
      <c r="B40" s="4" t="s">
        <v>24</v>
      </c>
      <c r="C40" s="4" t="s">
        <v>24</v>
      </c>
      <c r="D40" s="5" t="s">
        <v>25</v>
      </c>
      <c r="E40" s="5" t="s">
        <v>30</v>
      </c>
      <c r="F40" s="5" t="str">
        <f t="shared" si="0"/>
        <v>09.1.1</v>
      </c>
      <c r="G40" s="5" t="str">
        <f t="shared" si="1"/>
        <v>625.002</v>
      </c>
      <c r="H40" s="5" t="s">
        <v>27</v>
      </c>
      <c r="I40" s="5" t="s">
        <v>25</v>
      </c>
      <c r="J40" s="5" t="s">
        <v>25</v>
      </c>
      <c r="K40" s="5" t="s">
        <v>25</v>
      </c>
      <c r="L40" s="5" t="s">
        <v>54</v>
      </c>
      <c r="M40" s="5" t="s">
        <v>57</v>
      </c>
      <c r="N40" s="5" t="s">
        <v>24</v>
      </c>
      <c r="O40" s="5" t="s">
        <v>59</v>
      </c>
      <c r="P40" s="8">
        <v>28.51</v>
      </c>
      <c r="Q40" s="8">
        <v>31.42</v>
      </c>
      <c r="R40" s="8" t="s">
        <v>24</v>
      </c>
      <c r="S40" s="8" t="s">
        <v>24</v>
      </c>
      <c r="T40" s="8" t="s">
        <v>24</v>
      </c>
      <c r="U40" s="8" t="s">
        <v>24</v>
      </c>
      <c r="V40" s="16" t="s">
        <v>24</v>
      </c>
      <c r="W40" s="8" t="s">
        <v>24</v>
      </c>
      <c r="X40" s="8" t="s">
        <v>24</v>
      </c>
    </row>
    <row r="41" spans="1:24" x14ac:dyDescent="0.3">
      <c r="A41" s="4" t="s">
        <v>24</v>
      </c>
      <c r="B41" s="4" t="s">
        <v>24</v>
      </c>
      <c r="C41" s="4" t="s">
        <v>24</v>
      </c>
      <c r="D41" s="5" t="s">
        <v>25</v>
      </c>
      <c r="E41" s="5" t="s">
        <v>31</v>
      </c>
      <c r="F41" s="5" t="str">
        <f t="shared" si="0"/>
        <v>01.1.1</v>
      </c>
      <c r="G41" s="5" t="str">
        <f t="shared" si="1"/>
        <v>625.002</v>
      </c>
      <c r="H41" s="5" t="s">
        <v>32</v>
      </c>
      <c r="I41" s="5" t="s">
        <v>25</v>
      </c>
      <c r="J41" s="5" t="s">
        <v>25</v>
      </c>
      <c r="K41" s="5" t="s">
        <v>24</v>
      </c>
      <c r="L41" s="5" t="s">
        <v>54</v>
      </c>
      <c r="M41" s="5" t="s">
        <v>57</v>
      </c>
      <c r="N41" s="5" t="s">
        <v>24</v>
      </c>
      <c r="O41" s="5" t="s">
        <v>59</v>
      </c>
      <c r="P41" s="8">
        <v>14056.9</v>
      </c>
      <c r="Q41" s="8">
        <v>15588.42</v>
      </c>
      <c r="R41" s="8">
        <v>17000</v>
      </c>
      <c r="S41" s="8">
        <v>20505.400000000001</v>
      </c>
      <c r="T41" s="8">
        <v>20505.400000000001</v>
      </c>
      <c r="U41" s="8">
        <v>17000</v>
      </c>
      <c r="V41" s="16">
        <v>21300</v>
      </c>
      <c r="W41" s="8">
        <v>21000</v>
      </c>
      <c r="X41" s="8">
        <v>21000</v>
      </c>
    </row>
    <row r="42" spans="1:24" x14ac:dyDescent="0.3">
      <c r="A42" s="4" t="s">
        <v>24</v>
      </c>
      <c r="B42" s="4" t="s">
        <v>24</v>
      </c>
      <c r="C42" s="4" t="s">
        <v>24</v>
      </c>
      <c r="D42" s="5" t="s">
        <v>25</v>
      </c>
      <c r="E42" s="5" t="s">
        <v>31</v>
      </c>
      <c r="F42" s="5" t="str">
        <f t="shared" si="0"/>
        <v>09.1.1</v>
      </c>
      <c r="G42" s="5" t="str">
        <f t="shared" si="1"/>
        <v>625.002</v>
      </c>
      <c r="H42" s="5" t="s">
        <v>27</v>
      </c>
      <c r="I42" s="5" t="s">
        <v>25</v>
      </c>
      <c r="J42" s="5" t="s">
        <v>25</v>
      </c>
      <c r="K42" s="5" t="s">
        <v>25</v>
      </c>
      <c r="L42" s="5" t="s">
        <v>54</v>
      </c>
      <c r="M42" s="5" t="s">
        <v>57</v>
      </c>
      <c r="N42" s="5" t="s">
        <v>24</v>
      </c>
      <c r="O42" s="5" t="s">
        <v>59</v>
      </c>
      <c r="P42" s="8">
        <v>9709.0300000000007</v>
      </c>
      <c r="Q42" s="8">
        <v>10501.42</v>
      </c>
      <c r="R42" s="8">
        <v>12700</v>
      </c>
      <c r="S42" s="8">
        <v>12700</v>
      </c>
      <c r="T42" s="8">
        <v>12330.9</v>
      </c>
      <c r="U42" s="8">
        <v>12700</v>
      </c>
      <c r="V42" s="16">
        <v>12750</v>
      </c>
      <c r="W42" s="8">
        <v>12750</v>
      </c>
      <c r="X42" s="8">
        <v>12750</v>
      </c>
    </row>
    <row r="43" spans="1:24" x14ac:dyDescent="0.3">
      <c r="A43" s="4" t="s">
        <v>24</v>
      </c>
      <c r="B43" s="4" t="s">
        <v>24</v>
      </c>
      <c r="C43" s="4" t="s">
        <v>24</v>
      </c>
      <c r="D43" s="5" t="s">
        <v>25</v>
      </c>
      <c r="E43" s="5" t="s">
        <v>31</v>
      </c>
      <c r="F43" s="5" t="str">
        <f t="shared" si="0"/>
        <v>09.6.0</v>
      </c>
      <c r="G43" s="5" t="str">
        <f t="shared" si="1"/>
        <v>625.002</v>
      </c>
      <c r="H43" s="5" t="s">
        <v>27</v>
      </c>
      <c r="I43" s="5" t="s">
        <v>33</v>
      </c>
      <c r="J43" s="5" t="s">
        <v>34</v>
      </c>
      <c r="K43" s="5" t="s">
        <v>25</v>
      </c>
      <c r="L43" s="5" t="s">
        <v>54</v>
      </c>
      <c r="M43" s="5" t="s">
        <v>57</v>
      </c>
      <c r="N43" s="5" t="s">
        <v>24</v>
      </c>
      <c r="O43" s="5" t="s">
        <v>59</v>
      </c>
      <c r="P43" s="8">
        <v>2887.65</v>
      </c>
      <c r="Q43" s="8">
        <v>2220.4699999999998</v>
      </c>
      <c r="R43" s="8">
        <v>2800</v>
      </c>
      <c r="S43" s="8">
        <v>2800</v>
      </c>
      <c r="T43" s="8">
        <v>2661.85</v>
      </c>
      <c r="U43" s="8">
        <v>2800</v>
      </c>
      <c r="V43" s="16">
        <v>2800</v>
      </c>
      <c r="W43" s="8">
        <v>2800</v>
      </c>
      <c r="X43" s="8">
        <v>2800</v>
      </c>
    </row>
    <row r="44" spans="1:24" x14ac:dyDescent="0.3">
      <c r="A44" s="4" t="s">
        <v>24</v>
      </c>
      <c r="B44" s="4" t="s">
        <v>24</v>
      </c>
      <c r="C44" s="4" t="s">
        <v>24</v>
      </c>
      <c r="D44" s="5" t="s">
        <v>25</v>
      </c>
      <c r="E44" s="5" t="s">
        <v>40</v>
      </c>
      <c r="F44" s="5" t="str">
        <f t="shared" si="0"/>
        <v>01.6.0</v>
      </c>
      <c r="G44" s="5" t="str">
        <f t="shared" si="1"/>
        <v>625.002</v>
      </c>
      <c r="H44" s="5" t="s">
        <v>32</v>
      </c>
      <c r="I44" s="5" t="s">
        <v>33</v>
      </c>
      <c r="J44" s="5" t="s">
        <v>34</v>
      </c>
      <c r="K44" s="5" t="s">
        <v>24</v>
      </c>
      <c r="L44" s="5" t="s">
        <v>54</v>
      </c>
      <c r="M44" s="5" t="s">
        <v>57</v>
      </c>
      <c r="N44" s="5" t="s">
        <v>24</v>
      </c>
      <c r="O44" s="5" t="s">
        <v>60</v>
      </c>
      <c r="P44" s="8">
        <v>0</v>
      </c>
      <c r="Q44" s="8">
        <v>16.8</v>
      </c>
      <c r="R44" s="8">
        <v>0</v>
      </c>
      <c r="S44" s="8">
        <v>18.84</v>
      </c>
      <c r="T44" s="8">
        <v>11.84</v>
      </c>
      <c r="U44" s="8">
        <v>11.84</v>
      </c>
      <c r="V44" s="16" t="s">
        <v>24</v>
      </c>
      <c r="W44" s="8" t="s">
        <v>24</v>
      </c>
      <c r="X44" s="8" t="s">
        <v>24</v>
      </c>
    </row>
    <row r="45" spans="1:24" x14ac:dyDescent="0.3">
      <c r="A45" s="4" t="s">
        <v>24</v>
      </c>
      <c r="B45" s="4" t="s">
        <v>24</v>
      </c>
      <c r="C45" s="4" t="s">
        <v>24</v>
      </c>
      <c r="D45" s="5" t="s">
        <v>25</v>
      </c>
      <c r="E45" s="5" t="s">
        <v>40</v>
      </c>
      <c r="F45" s="5" t="str">
        <f t="shared" si="0"/>
        <v>01.1.1</v>
      </c>
      <c r="G45" s="5" t="str">
        <f t="shared" si="1"/>
        <v>625.003</v>
      </c>
      <c r="H45" s="5" t="s">
        <v>32</v>
      </c>
      <c r="I45" s="5" t="s">
        <v>25</v>
      </c>
      <c r="J45" s="5" t="s">
        <v>25</v>
      </c>
      <c r="K45" s="5" t="s">
        <v>24</v>
      </c>
      <c r="L45" s="5" t="s">
        <v>54</v>
      </c>
      <c r="M45" s="5" t="s">
        <v>61</v>
      </c>
      <c r="N45" s="5" t="s">
        <v>24</v>
      </c>
      <c r="O45" s="5" t="s">
        <v>62</v>
      </c>
      <c r="P45" s="8" t="s">
        <v>24</v>
      </c>
      <c r="Q45" s="8">
        <v>4</v>
      </c>
      <c r="R45" s="8" t="s">
        <v>24</v>
      </c>
      <c r="S45" s="8" t="s">
        <v>24</v>
      </c>
      <c r="T45" s="8" t="s">
        <v>24</v>
      </c>
      <c r="U45" s="8" t="s">
        <v>24</v>
      </c>
      <c r="V45" s="16" t="s">
        <v>24</v>
      </c>
      <c r="W45" s="8" t="s">
        <v>24</v>
      </c>
      <c r="X45" s="8" t="s">
        <v>24</v>
      </c>
    </row>
    <row r="46" spans="1:24" x14ac:dyDescent="0.3">
      <c r="A46" s="4" t="s">
        <v>24</v>
      </c>
      <c r="B46" s="4" t="s">
        <v>24</v>
      </c>
      <c r="C46" s="4" t="s">
        <v>24</v>
      </c>
      <c r="D46" s="5" t="s">
        <v>25</v>
      </c>
      <c r="E46" s="5" t="s">
        <v>26</v>
      </c>
      <c r="F46" s="5" t="str">
        <f t="shared" si="0"/>
        <v>09.1.1</v>
      </c>
      <c r="G46" s="5" t="str">
        <f t="shared" si="1"/>
        <v>625.003</v>
      </c>
      <c r="H46" s="5" t="s">
        <v>27</v>
      </c>
      <c r="I46" s="5" t="s">
        <v>25</v>
      </c>
      <c r="J46" s="5" t="s">
        <v>25</v>
      </c>
      <c r="K46" s="5" t="s">
        <v>25</v>
      </c>
      <c r="L46" s="5" t="s">
        <v>54</v>
      </c>
      <c r="M46" s="5" t="s">
        <v>61</v>
      </c>
      <c r="N46" s="5" t="s">
        <v>24</v>
      </c>
      <c r="O46" s="5" t="s">
        <v>62</v>
      </c>
      <c r="P46" s="8">
        <v>2.8</v>
      </c>
      <c r="Q46" s="8">
        <v>10.16</v>
      </c>
      <c r="R46" s="8" t="s">
        <v>24</v>
      </c>
      <c r="S46" s="8" t="s">
        <v>24</v>
      </c>
      <c r="T46" s="8" t="s">
        <v>24</v>
      </c>
      <c r="U46" s="8" t="s">
        <v>24</v>
      </c>
      <c r="V46" s="16" t="s">
        <v>24</v>
      </c>
      <c r="W46" s="8" t="s">
        <v>24</v>
      </c>
      <c r="X46" s="8" t="s">
        <v>24</v>
      </c>
    </row>
    <row r="47" spans="1:24" x14ac:dyDescent="0.3">
      <c r="A47" s="4" t="s">
        <v>24</v>
      </c>
      <c r="B47" s="4" t="s">
        <v>24</v>
      </c>
      <c r="C47" s="4" t="s">
        <v>24</v>
      </c>
      <c r="D47" s="5" t="s">
        <v>25</v>
      </c>
      <c r="E47" s="5" t="s">
        <v>30</v>
      </c>
      <c r="F47" s="5" t="str">
        <f t="shared" si="0"/>
        <v>09.1.1</v>
      </c>
      <c r="G47" s="5" t="str">
        <f t="shared" si="1"/>
        <v>625.003</v>
      </c>
      <c r="H47" s="5" t="s">
        <v>27</v>
      </c>
      <c r="I47" s="5" t="s">
        <v>25</v>
      </c>
      <c r="J47" s="5" t="s">
        <v>25</v>
      </c>
      <c r="K47" s="5" t="s">
        <v>25</v>
      </c>
      <c r="L47" s="5" t="s">
        <v>54</v>
      </c>
      <c r="M47" s="5" t="s">
        <v>61</v>
      </c>
      <c r="N47" s="5" t="s">
        <v>24</v>
      </c>
      <c r="O47" s="5" t="s">
        <v>62</v>
      </c>
      <c r="P47" s="8">
        <v>1.63</v>
      </c>
      <c r="Q47" s="8">
        <v>1.79</v>
      </c>
      <c r="R47" s="8" t="s">
        <v>24</v>
      </c>
      <c r="S47" s="8" t="s">
        <v>24</v>
      </c>
      <c r="T47" s="8" t="s">
        <v>24</v>
      </c>
      <c r="U47" s="8" t="s">
        <v>24</v>
      </c>
      <c r="V47" s="16" t="s">
        <v>24</v>
      </c>
      <c r="W47" s="8" t="s">
        <v>24</v>
      </c>
      <c r="X47" s="8" t="s">
        <v>24</v>
      </c>
    </row>
    <row r="48" spans="1:24" x14ac:dyDescent="0.3">
      <c r="A48" s="4" t="s">
        <v>24</v>
      </c>
      <c r="B48" s="4" t="s">
        <v>24</v>
      </c>
      <c r="C48" s="4" t="s">
        <v>24</v>
      </c>
      <c r="D48" s="5" t="s">
        <v>25</v>
      </c>
      <c r="E48" s="5" t="s">
        <v>31</v>
      </c>
      <c r="F48" s="5" t="str">
        <f t="shared" si="0"/>
        <v>01.1.1</v>
      </c>
      <c r="G48" s="5" t="str">
        <f t="shared" si="1"/>
        <v>625.003</v>
      </c>
      <c r="H48" s="5" t="s">
        <v>32</v>
      </c>
      <c r="I48" s="5" t="s">
        <v>25</v>
      </c>
      <c r="J48" s="5" t="s">
        <v>25</v>
      </c>
      <c r="K48" s="5" t="s">
        <v>24</v>
      </c>
      <c r="L48" s="5" t="s">
        <v>54</v>
      </c>
      <c r="M48" s="5" t="s">
        <v>61</v>
      </c>
      <c r="N48" s="5" t="s">
        <v>24</v>
      </c>
      <c r="O48" s="5" t="s">
        <v>62</v>
      </c>
      <c r="P48" s="8">
        <v>834.84</v>
      </c>
      <c r="Q48" s="8">
        <v>922.64</v>
      </c>
      <c r="R48" s="8">
        <v>800</v>
      </c>
      <c r="S48" s="8">
        <v>1180</v>
      </c>
      <c r="T48" s="8">
        <v>1179.97</v>
      </c>
      <c r="U48" s="8">
        <v>900</v>
      </c>
      <c r="V48" s="16">
        <v>1200</v>
      </c>
      <c r="W48" s="8">
        <v>1200</v>
      </c>
      <c r="X48" s="8">
        <v>1200</v>
      </c>
    </row>
    <row r="49" spans="1:24" x14ac:dyDescent="0.3">
      <c r="A49" s="4" t="s">
        <v>24</v>
      </c>
      <c r="B49" s="4" t="s">
        <v>24</v>
      </c>
      <c r="C49" s="4" t="s">
        <v>24</v>
      </c>
      <c r="D49" s="5" t="s">
        <v>25</v>
      </c>
      <c r="E49" s="5" t="s">
        <v>31</v>
      </c>
      <c r="F49" s="5" t="str">
        <f t="shared" si="0"/>
        <v>09.1.1</v>
      </c>
      <c r="G49" s="5" t="str">
        <f t="shared" si="1"/>
        <v>625.003</v>
      </c>
      <c r="H49" s="5" t="s">
        <v>27</v>
      </c>
      <c r="I49" s="5" t="s">
        <v>25</v>
      </c>
      <c r="J49" s="5" t="s">
        <v>25</v>
      </c>
      <c r="K49" s="5" t="s">
        <v>25</v>
      </c>
      <c r="L49" s="5" t="s">
        <v>54</v>
      </c>
      <c r="M49" s="5" t="s">
        <v>61</v>
      </c>
      <c r="N49" s="5" t="s">
        <v>24</v>
      </c>
      <c r="O49" s="5" t="s">
        <v>62</v>
      </c>
      <c r="P49" s="8">
        <v>553.89</v>
      </c>
      <c r="Q49" s="8">
        <v>599.78</v>
      </c>
      <c r="R49" s="8">
        <v>770</v>
      </c>
      <c r="S49" s="8">
        <v>770</v>
      </c>
      <c r="T49" s="8">
        <v>706.46</v>
      </c>
      <c r="U49" s="8">
        <v>770</v>
      </c>
      <c r="V49" s="16">
        <v>800</v>
      </c>
      <c r="W49" s="8">
        <v>800</v>
      </c>
      <c r="X49" s="8">
        <v>800</v>
      </c>
    </row>
    <row r="50" spans="1:24" x14ac:dyDescent="0.3">
      <c r="A50" s="4" t="s">
        <v>24</v>
      </c>
      <c r="B50" s="4" t="s">
        <v>24</v>
      </c>
      <c r="C50" s="4" t="s">
        <v>24</v>
      </c>
      <c r="D50" s="5" t="s">
        <v>25</v>
      </c>
      <c r="E50" s="5" t="s">
        <v>31</v>
      </c>
      <c r="F50" s="5" t="str">
        <f t="shared" si="0"/>
        <v>09.6.0</v>
      </c>
      <c r="G50" s="5" t="str">
        <f t="shared" si="1"/>
        <v>625.003</v>
      </c>
      <c r="H50" s="5" t="s">
        <v>27</v>
      </c>
      <c r="I50" s="5" t="s">
        <v>33</v>
      </c>
      <c r="J50" s="5" t="s">
        <v>34</v>
      </c>
      <c r="K50" s="5" t="s">
        <v>25</v>
      </c>
      <c r="L50" s="5" t="s">
        <v>54</v>
      </c>
      <c r="M50" s="5" t="s">
        <v>61</v>
      </c>
      <c r="N50" s="5" t="s">
        <v>24</v>
      </c>
      <c r="O50" s="5" t="s">
        <v>62</v>
      </c>
      <c r="P50" s="8">
        <v>167.94</v>
      </c>
      <c r="Q50" s="8">
        <v>136.26</v>
      </c>
      <c r="R50" s="8">
        <v>200</v>
      </c>
      <c r="S50" s="8">
        <v>200</v>
      </c>
      <c r="T50" s="8">
        <v>152</v>
      </c>
      <c r="U50" s="8">
        <v>200</v>
      </c>
      <c r="V50" s="16">
        <v>200</v>
      </c>
      <c r="W50" s="8">
        <v>200</v>
      </c>
      <c r="X50" s="8">
        <v>200</v>
      </c>
    </row>
    <row r="51" spans="1:24" x14ac:dyDescent="0.3">
      <c r="A51" s="4" t="s">
        <v>24</v>
      </c>
      <c r="B51" s="4" t="s">
        <v>24</v>
      </c>
      <c r="C51" s="4" t="s">
        <v>24</v>
      </c>
      <c r="D51" s="5" t="s">
        <v>25</v>
      </c>
      <c r="E51" s="5" t="s">
        <v>40</v>
      </c>
      <c r="F51" s="5" t="str">
        <f t="shared" si="0"/>
        <v>01.6.0</v>
      </c>
      <c r="G51" s="5" t="str">
        <f t="shared" si="1"/>
        <v>625.003</v>
      </c>
      <c r="H51" s="5" t="s">
        <v>32</v>
      </c>
      <c r="I51" s="5" t="s">
        <v>33</v>
      </c>
      <c r="J51" s="5" t="s">
        <v>34</v>
      </c>
      <c r="K51" s="5" t="s">
        <v>24</v>
      </c>
      <c r="L51" s="5" t="s">
        <v>54</v>
      </c>
      <c r="M51" s="5" t="s">
        <v>61</v>
      </c>
      <c r="N51" s="5" t="s">
        <v>24</v>
      </c>
      <c r="O51" s="5" t="s">
        <v>63</v>
      </c>
      <c r="P51" s="8">
        <v>0</v>
      </c>
      <c r="Q51" s="8">
        <v>0.96</v>
      </c>
      <c r="R51" s="8">
        <v>0</v>
      </c>
      <c r="S51" s="8">
        <v>1.06</v>
      </c>
      <c r="T51" s="8">
        <v>0.67</v>
      </c>
      <c r="U51" s="8">
        <v>0.67</v>
      </c>
      <c r="V51" s="16" t="s">
        <v>24</v>
      </c>
      <c r="W51" s="8" t="s">
        <v>24</v>
      </c>
      <c r="X51" s="8" t="s">
        <v>24</v>
      </c>
    </row>
    <row r="52" spans="1:24" x14ac:dyDescent="0.3">
      <c r="A52" s="4" t="s">
        <v>24</v>
      </c>
      <c r="B52" s="4" t="s">
        <v>24</v>
      </c>
      <c r="C52" s="4" t="s">
        <v>24</v>
      </c>
      <c r="D52" s="5" t="s">
        <v>25</v>
      </c>
      <c r="E52" s="5" t="s">
        <v>40</v>
      </c>
      <c r="F52" s="5" t="str">
        <f t="shared" si="0"/>
        <v>01.1.1</v>
      </c>
      <c r="G52" s="5" t="str">
        <f t="shared" si="1"/>
        <v>625.004</v>
      </c>
      <c r="H52" s="5" t="s">
        <v>32</v>
      </c>
      <c r="I52" s="5" t="s">
        <v>25</v>
      </c>
      <c r="J52" s="5" t="s">
        <v>25</v>
      </c>
      <c r="K52" s="5" t="s">
        <v>24</v>
      </c>
      <c r="L52" s="5" t="s">
        <v>54</v>
      </c>
      <c r="M52" s="5" t="s">
        <v>64</v>
      </c>
      <c r="N52" s="5" t="s">
        <v>24</v>
      </c>
      <c r="O52" s="5" t="s">
        <v>65</v>
      </c>
      <c r="P52" s="8" t="s">
        <v>24</v>
      </c>
      <c r="Q52" s="8">
        <v>15</v>
      </c>
      <c r="R52" s="8" t="s">
        <v>24</v>
      </c>
      <c r="S52" s="8" t="s">
        <v>24</v>
      </c>
      <c r="T52" s="8" t="s">
        <v>24</v>
      </c>
      <c r="U52" s="8" t="s">
        <v>24</v>
      </c>
      <c r="V52" s="16" t="s">
        <v>24</v>
      </c>
      <c r="W52" s="8" t="s">
        <v>24</v>
      </c>
      <c r="X52" s="8" t="s">
        <v>24</v>
      </c>
    </row>
    <row r="53" spans="1:24" x14ac:dyDescent="0.3">
      <c r="A53" s="4" t="s">
        <v>24</v>
      </c>
      <c r="B53" s="4" t="s">
        <v>24</v>
      </c>
      <c r="C53" s="4" t="s">
        <v>24</v>
      </c>
      <c r="D53" s="5" t="s">
        <v>25</v>
      </c>
      <c r="E53" s="5" t="s">
        <v>26</v>
      </c>
      <c r="F53" s="5" t="str">
        <f t="shared" si="0"/>
        <v>09.1.1</v>
      </c>
      <c r="G53" s="5" t="str">
        <f t="shared" si="1"/>
        <v>625.004</v>
      </c>
      <c r="H53" s="5" t="s">
        <v>27</v>
      </c>
      <c r="I53" s="5" t="s">
        <v>25</v>
      </c>
      <c r="J53" s="5" t="s">
        <v>25</v>
      </c>
      <c r="K53" s="5" t="s">
        <v>25</v>
      </c>
      <c r="L53" s="5" t="s">
        <v>54</v>
      </c>
      <c r="M53" s="5" t="s">
        <v>64</v>
      </c>
      <c r="N53" s="5" t="s">
        <v>24</v>
      </c>
      <c r="O53" s="5" t="s">
        <v>65</v>
      </c>
      <c r="P53" s="8">
        <v>10.51</v>
      </c>
      <c r="Q53" s="8">
        <v>38.130000000000003</v>
      </c>
      <c r="R53" s="8" t="s">
        <v>24</v>
      </c>
      <c r="S53" s="8" t="s">
        <v>24</v>
      </c>
      <c r="T53" s="8" t="s">
        <v>24</v>
      </c>
      <c r="U53" s="8" t="s">
        <v>24</v>
      </c>
      <c r="V53" s="16" t="s">
        <v>24</v>
      </c>
      <c r="W53" s="8" t="s">
        <v>24</v>
      </c>
      <c r="X53" s="8" t="s">
        <v>24</v>
      </c>
    </row>
    <row r="54" spans="1:24" x14ac:dyDescent="0.3">
      <c r="A54" s="4" t="s">
        <v>24</v>
      </c>
      <c r="B54" s="4" t="s">
        <v>24</v>
      </c>
      <c r="C54" s="4" t="s">
        <v>24</v>
      </c>
      <c r="D54" s="5" t="s">
        <v>25</v>
      </c>
      <c r="E54" s="5" t="s">
        <v>30</v>
      </c>
      <c r="F54" s="5" t="str">
        <f t="shared" si="0"/>
        <v>09.1.1</v>
      </c>
      <c r="G54" s="5" t="str">
        <f t="shared" si="1"/>
        <v>625.004</v>
      </c>
      <c r="H54" s="5" t="s">
        <v>27</v>
      </c>
      <c r="I54" s="5" t="s">
        <v>25</v>
      </c>
      <c r="J54" s="5" t="s">
        <v>25</v>
      </c>
      <c r="K54" s="5" t="s">
        <v>25</v>
      </c>
      <c r="L54" s="5" t="s">
        <v>54</v>
      </c>
      <c r="M54" s="5" t="s">
        <v>64</v>
      </c>
      <c r="N54" s="5" t="s">
        <v>24</v>
      </c>
      <c r="O54" s="5" t="s">
        <v>65</v>
      </c>
      <c r="P54" s="8">
        <v>6.11</v>
      </c>
      <c r="Q54" s="8">
        <v>6.74</v>
      </c>
      <c r="R54" s="8" t="s">
        <v>24</v>
      </c>
      <c r="S54" s="8" t="s">
        <v>24</v>
      </c>
      <c r="T54" s="8" t="s">
        <v>24</v>
      </c>
      <c r="U54" s="8" t="s">
        <v>24</v>
      </c>
      <c r="V54" s="16" t="s">
        <v>24</v>
      </c>
      <c r="W54" s="8" t="s">
        <v>24</v>
      </c>
      <c r="X54" s="8" t="s">
        <v>24</v>
      </c>
    </row>
    <row r="55" spans="1:24" x14ac:dyDescent="0.3">
      <c r="A55" s="4" t="s">
        <v>24</v>
      </c>
      <c r="B55" s="4" t="s">
        <v>24</v>
      </c>
      <c r="C55" s="4" t="s">
        <v>24</v>
      </c>
      <c r="D55" s="5" t="s">
        <v>25</v>
      </c>
      <c r="E55" s="5" t="s">
        <v>31</v>
      </c>
      <c r="F55" s="5" t="str">
        <f t="shared" si="0"/>
        <v>01.1.1</v>
      </c>
      <c r="G55" s="5" t="str">
        <f t="shared" si="1"/>
        <v>625.004</v>
      </c>
      <c r="H55" s="5" t="s">
        <v>32</v>
      </c>
      <c r="I55" s="5" t="s">
        <v>25</v>
      </c>
      <c r="J55" s="5" t="s">
        <v>25</v>
      </c>
      <c r="K55" s="5" t="s">
        <v>24</v>
      </c>
      <c r="L55" s="5" t="s">
        <v>54</v>
      </c>
      <c r="M55" s="5" t="s">
        <v>64</v>
      </c>
      <c r="N55" s="5" t="s">
        <v>24</v>
      </c>
      <c r="O55" s="5" t="s">
        <v>65</v>
      </c>
      <c r="P55" s="8">
        <v>2896.37</v>
      </c>
      <c r="Q55" s="8">
        <v>3160.66</v>
      </c>
      <c r="R55" s="8">
        <v>2600</v>
      </c>
      <c r="S55" s="8">
        <v>4393.82</v>
      </c>
      <c r="T55" s="8">
        <v>4393.82</v>
      </c>
      <c r="U55" s="8">
        <v>3300</v>
      </c>
      <c r="V55" s="16">
        <v>4400</v>
      </c>
      <c r="W55" s="8">
        <v>4400</v>
      </c>
      <c r="X55" s="8">
        <v>4400</v>
      </c>
    </row>
    <row r="56" spans="1:24" x14ac:dyDescent="0.3">
      <c r="A56" s="4" t="s">
        <v>24</v>
      </c>
      <c r="B56" s="4" t="s">
        <v>24</v>
      </c>
      <c r="C56" s="4" t="s">
        <v>24</v>
      </c>
      <c r="D56" s="5" t="s">
        <v>25</v>
      </c>
      <c r="E56" s="5" t="s">
        <v>31</v>
      </c>
      <c r="F56" s="5" t="str">
        <f t="shared" si="0"/>
        <v>09.1.1</v>
      </c>
      <c r="G56" s="5" t="str">
        <f t="shared" si="1"/>
        <v>625.004</v>
      </c>
      <c r="H56" s="5" t="s">
        <v>27</v>
      </c>
      <c r="I56" s="5" t="s">
        <v>25</v>
      </c>
      <c r="J56" s="5" t="s">
        <v>25</v>
      </c>
      <c r="K56" s="5" t="s">
        <v>25</v>
      </c>
      <c r="L56" s="5" t="s">
        <v>54</v>
      </c>
      <c r="M56" s="5" t="s">
        <v>64</v>
      </c>
      <c r="N56" s="5" t="s">
        <v>24</v>
      </c>
      <c r="O56" s="5" t="s">
        <v>65</v>
      </c>
      <c r="P56" s="8">
        <v>2057.54</v>
      </c>
      <c r="Q56" s="8">
        <v>2250.08</v>
      </c>
      <c r="R56" s="8">
        <v>2900</v>
      </c>
      <c r="S56" s="8">
        <v>2900</v>
      </c>
      <c r="T56" s="8">
        <v>2642.11</v>
      </c>
      <c r="U56" s="8">
        <v>2900</v>
      </c>
      <c r="V56" s="16">
        <v>2950</v>
      </c>
      <c r="W56" s="8">
        <v>2950</v>
      </c>
      <c r="X56" s="8">
        <v>2950</v>
      </c>
    </row>
    <row r="57" spans="1:24" x14ac:dyDescent="0.3">
      <c r="A57" s="4" t="s">
        <v>24</v>
      </c>
      <c r="B57" s="4" t="s">
        <v>24</v>
      </c>
      <c r="C57" s="4" t="s">
        <v>24</v>
      </c>
      <c r="D57" s="5" t="s">
        <v>25</v>
      </c>
      <c r="E57" s="5" t="s">
        <v>31</v>
      </c>
      <c r="F57" s="5" t="str">
        <f t="shared" si="0"/>
        <v>09.6.0</v>
      </c>
      <c r="G57" s="5" t="str">
        <f t="shared" si="1"/>
        <v>625.004</v>
      </c>
      <c r="H57" s="5" t="s">
        <v>27</v>
      </c>
      <c r="I57" s="5" t="s">
        <v>33</v>
      </c>
      <c r="J57" s="5" t="s">
        <v>34</v>
      </c>
      <c r="K57" s="5" t="s">
        <v>25</v>
      </c>
      <c r="L57" s="5" t="s">
        <v>54</v>
      </c>
      <c r="M57" s="5" t="s">
        <v>64</v>
      </c>
      <c r="N57" s="5" t="s">
        <v>24</v>
      </c>
      <c r="O57" s="5" t="s">
        <v>65</v>
      </c>
      <c r="P57" s="8">
        <v>618.67999999999995</v>
      </c>
      <c r="Q57" s="8">
        <v>453.1</v>
      </c>
      <c r="R57" s="8">
        <v>750</v>
      </c>
      <c r="S57" s="8">
        <v>750</v>
      </c>
      <c r="T57" s="8">
        <v>570.33000000000004</v>
      </c>
      <c r="U57" s="8">
        <v>750</v>
      </c>
      <c r="V57" s="16">
        <v>750</v>
      </c>
      <c r="W57" s="8">
        <v>750</v>
      </c>
      <c r="X57" s="8">
        <v>750</v>
      </c>
    </row>
    <row r="58" spans="1:24" x14ac:dyDescent="0.3">
      <c r="A58" s="4" t="s">
        <v>24</v>
      </c>
      <c r="B58" s="4" t="s">
        <v>24</v>
      </c>
      <c r="C58" s="4" t="s">
        <v>24</v>
      </c>
      <c r="D58" s="5" t="s">
        <v>25</v>
      </c>
      <c r="E58" s="5" t="s">
        <v>40</v>
      </c>
      <c r="F58" s="5" t="str">
        <f t="shared" si="0"/>
        <v>01.6.0</v>
      </c>
      <c r="G58" s="5" t="str">
        <f t="shared" si="1"/>
        <v>625.004</v>
      </c>
      <c r="H58" s="5" t="s">
        <v>32</v>
      </c>
      <c r="I58" s="5" t="s">
        <v>33</v>
      </c>
      <c r="J58" s="5" t="s">
        <v>34</v>
      </c>
      <c r="K58" s="5" t="s">
        <v>24</v>
      </c>
      <c r="L58" s="5" t="s">
        <v>54</v>
      </c>
      <c r="M58" s="5" t="s">
        <v>64</v>
      </c>
      <c r="N58" s="5" t="s">
        <v>24</v>
      </c>
      <c r="O58" s="5" t="s">
        <v>66</v>
      </c>
      <c r="P58" s="8">
        <v>0</v>
      </c>
      <c r="Q58" s="8">
        <v>3.6</v>
      </c>
      <c r="R58" s="8">
        <v>0</v>
      </c>
      <c r="S58" s="8">
        <v>4.03</v>
      </c>
      <c r="T58" s="8">
        <v>2.5299999999999998</v>
      </c>
      <c r="U58" s="8">
        <v>2.5299999999999998</v>
      </c>
      <c r="V58" s="16" t="s">
        <v>24</v>
      </c>
      <c r="W58" s="8" t="s">
        <v>24</v>
      </c>
      <c r="X58" s="8" t="s">
        <v>24</v>
      </c>
    </row>
    <row r="59" spans="1:24" x14ac:dyDescent="0.3">
      <c r="A59" s="4" t="s">
        <v>24</v>
      </c>
      <c r="B59" s="4" t="s">
        <v>24</v>
      </c>
      <c r="C59" s="4" t="s">
        <v>24</v>
      </c>
      <c r="D59" s="5" t="s">
        <v>25</v>
      </c>
      <c r="E59" s="5" t="s">
        <v>40</v>
      </c>
      <c r="F59" s="5" t="str">
        <f t="shared" si="0"/>
        <v>01.1.1</v>
      </c>
      <c r="G59" s="5" t="str">
        <f t="shared" si="1"/>
        <v>625.005</v>
      </c>
      <c r="H59" s="5" t="s">
        <v>32</v>
      </c>
      <c r="I59" s="5" t="s">
        <v>25</v>
      </c>
      <c r="J59" s="5" t="s">
        <v>25</v>
      </c>
      <c r="K59" s="5" t="s">
        <v>24</v>
      </c>
      <c r="L59" s="5" t="s">
        <v>54</v>
      </c>
      <c r="M59" s="5" t="s">
        <v>67</v>
      </c>
      <c r="N59" s="5" t="s">
        <v>24</v>
      </c>
      <c r="O59" s="5" t="s">
        <v>68</v>
      </c>
      <c r="P59" s="8" t="s">
        <v>24</v>
      </c>
      <c r="Q59" s="8">
        <v>5</v>
      </c>
      <c r="R59" s="8" t="s">
        <v>24</v>
      </c>
      <c r="S59" s="8" t="s">
        <v>24</v>
      </c>
      <c r="T59" s="8" t="s">
        <v>24</v>
      </c>
      <c r="U59" s="8" t="s">
        <v>24</v>
      </c>
      <c r="V59" s="16" t="s">
        <v>24</v>
      </c>
      <c r="W59" s="8" t="s">
        <v>24</v>
      </c>
      <c r="X59" s="8" t="s">
        <v>24</v>
      </c>
    </row>
    <row r="60" spans="1:24" x14ac:dyDescent="0.3">
      <c r="A60" s="4" t="s">
        <v>24</v>
      </c>
      <c r="B60" s="4" t="s">
        <v>24</v>
      </c>
      <c r="C60" s="4" t="s">
        <v>24</v>
      </c>
      <c r="D60" s="5" t="s">
        <v>25</v>
      </c>
      <c r="E60" s="5" t="s">
        <v>26</v>
      </c>
      <c r="F60" s="5" t="str">
        <f t="shared" si="0"/>
        <v>09.1.1</v>
      </c>
      <c r="G60" s="5" t="str">
        <f t="shared" si="1"/>
        <v>625.005</v>
      </c>
      <c r="H60" s="5" t="s">
        <v>27</v>
      </c>
      <c r="I60" s="5" t="s">
        <v>25</v>
      </c>
      <c r="J60" s="5" t="s">
        <v>25</v>
      </c>
      <c r="K60" s="5" t="s">
        <v>25</v>
      </c>
      <c r="L60" s="5" t="s">
        <v>54</v>
      </c>
      <c r="M60" s="5" t="s">
        <v>67</v>
      </c>
      <c r="N60" s="5" t="s">
        <v>24</v>
      </c>
      <c r="O60" s="5" t="s">
        <v>68</v>
      </c>
      <c r="P60" s="8">
        <v>0.88</v>
      </c>
      <c r="Q60" s="8">
        <v>12.67</v>
      </c>
      <c r="R60" s="8" t="s">
        <v>24</v>
      </c>
      <c r="S60" s="8" t="s">
        <v>24</v>
      </c>
      <c r="T60" s="8" t="s">
        <v>24</v>
      </c>
      <c r="U60" s="8" t="s">
        <v>24</v>
      </c>
      <c r="V60" s="16" t="s">
        <v>24</v>
      </c>
      <c r="W60" s="8" t="s">
        <v>24</v>
      </c>
      <c r="X60" s="8" t="s">
        <v>24</v>
      </c>
    </row>
    <row r="61" spans="1:24" x14ac:dyDescent="0.3">
      <c r="A61" s="4" t="s">
        <v>24</v>
      </c>
      <c r="B61" s="4" t="s">
        <v>24</v>
      </c>
      <c r="C61" s="4" t="s">
        <v>24</v>
      </c>
      <c r="D61" s="5" t="s">
        <v>25</v>
      </c>
      <c r="E61" s="5" t="s">
        <v>30</v>
      </c>
      <c r="F61" s="5" t="str">
        <f t="shared" si="0"/>
        <v>09.1.1</v>
      </c>
      <c r="G61" s="5" t="str">
        <f t="shared" si="1"/>
        <v>625.005</v>
      </c>
      <c r="H61" s="5" t="s">
        <v>27</v>
      </c>
      <c r="I61" s="5" t="s">
        <v>25</v>
      </c>
      <c r="J61" s="5" t="s">
        <v>25</v>
      </c>
      <c r="K61" s="5" t="s">
        <v>25</v>
      </c>
      <c r="L61" s="5" t="s">
        <v>54</v>
      </c>
      <c r="M61" s="5" t="s">
        <v>67</v>
      </c>
      <c r="N61" s="5" t="s">
        <v>24</v>
      </c>
      <c r="O61" s="5" t="s">
        <v>68</v>
      </c>
      <c r="P61" s="8">
        <v>0.51</v>
      </c>
      <c r="Q61" s="8">
        <v>2.2200000000000002</v>
      </c>
      <c r="R61" s="8" t="s">
        <v>24</v>
      </c>
      <c r="S61" s="8" t="s">
        <v>24</v>
      </c>
      <c r="T61" s="8" t="s">
        <v>24</v>
      </c>
      <c r="U61" s="8" t="s">
        <v>24</v>
      </c>
      <c r="V61" s="16" t="s">
        <v>24</v>
      </c>
      <c r="W61" s="8" t="s">
        <v>24</v>
      </c>
      <c r="X61" s="8" t="s">
        <v>24</v>
      </c>
    </row>
    <row r="62" spans="1:24" x14ac:dyDescent="0.3">
      <c r="A62" s="4" t="s">
        <v>24</v>
      </c>
      <c r="B62" s="4" t="s">
        <v>24</v>
      </c>
      <c r="C62" s="4" t="s">
        <v>24</v>
      </c>
      <c r="D62" s="5" t="s">
        <v>25</v>
      </c>
      <c r="E62" s="5" t="s">
        <v>31</v>
      </c>
      <c r="F62" s="5" t="str">
        <f t="shared" si="0"/>
        <v>01.1.1</v>
      </c>
      <c r="G62" s="5" t="str">
        <f t="shared" si="1"/>
        <v>625.005</v>
      </c>
      <c r="H62" s="5" t="s">
        <v>32</v>
      </c>
      <c r="I62" s="5" t="s">
        <v>25</v>
      </c>
      <c r="J62" s="5" t="s">
        <v>25</v>
      </c>
      <c r="K62" s="5" t="s">
        <v>24</v>
      </c>
      <c r="L62" s="5" t="s">
        <v>54</v>
      </c>
      <c r="M62" s="5" t="s">
        <v>67</v>
      </c>
      <c r="N62" s="5" t="s">
        <v>24</v>
      </c>
      <c r="O62" s="5" t="s">
        <v>68</v>
      </c>
      <c r="P62" s="8">
        <v>925.14</v>
      </c>
      <c r="Q62" s="8">
        <v>969.11</v>
      </c>
      <c r="R62" s="8">
        <v>950</v>
      </c>
      <c r="S62" s="8">
        <v>1246.03</v>
      </c>
      <c r="T62" s="8">
        <v>1245.8900000000001</v>
      </c>
      <c r="U62" s="8">
        <v>1000</v>
      </c>
      <c r="V62" s="16">
        <v>1300</v>
      </c>
      <c r="W62" s="8">
        <v>1300</v>
      </c>
      <c r="X62" s="8">
        <v>1300</v>
      </c>
    </row>
    <row r="63" spans="1:24" x14ac:dyDescent="0.3">
      <c r="A63" s="4" t="s">
        <v>24</v>
      </c>
      <c r="B63" s="4" t="s">
        <v>24</v>
      </c>
      <c r="C63" s="4" t="s">
        <v>24</v>
      </c>
      <c r="D63" s="5" t="s">
        <v>25</v>
      </c>
      <c r="E63" s="5" t="s">
        <v>31</v>
      </c>
      <c r="F63" s="5" t="str">
        <f t="shared" si="0"/>
        <v>09.1.1</v>
      </c>
      <c r="G63" s="5" t="str">
        <f t="shared" si="1"/>
        <v>625.005</v>
      </c>
      <c r="H63" s="5" t="s">
        <v>27</v>
      </c>
      <c r="I63" s="5" t="s">
        <v>25</v>
      </c>
      <c r="J63" s="5" t="s">
        <v>25</v>
      </c>
      <c r="K63" s="5" t="s">
        <v>25</v>
      </c>
      <c r="L63" s="5" t="s">
        <v>54</v>
      </c>
      <c r="M63" s="5" t="s">
        <v>67</v>
      </c>
      <c r="N63" s="5" t="s">
        <v>24</v>
      </c>
      <c r="O63" s="5" t="s">
        <v>68</v>
      </c>
      <c r="P63" s="8">
        <v>688.97</v>
      </c>
      <c r="Q63" s="8">
        <v>749.48</v>
      </c>
      <c r="R63" s="8">
        <v>490</v>
      </c>
      <c r="S63" s="8">
        <v>990</v>
      </c>
      <c r="T63" s="8">
        <v>710.31</v>
      </c>
      <c r="U63" s="8">
        <v>990</v>
      </c>
      <c r="V63" s="16">
        <v>1000</v>
      </c>
      <c r="W63" s="8">
        <v>1000</v>
      </c>
      <c r="X63" s="8">
        <v>1000</v>
      </c>
    </row>
    <row r="64" spans="1:24" x14ac:dyDescent="0.3">
      <c r="A64" s="4" t="s">
        <v>24</v>
      </c>
      <c r="B64" s="4" t="s">
        <v>24</v>
      </c>
      <c r="C64" s="4" t="s">
        <v>24</v>
      </c>
      <c r="D64" s="5" t="s">
        <v>25</v>
      </c>
      <c r="E64" s="5" t="s">
        <v>31</v>
      </c>
      <c r="F64" s="5" t="str">
        <f t="shared" si="0"/>
        <v>09.6.0</v>
      </c>
      <c r="G64" s="5" t="str">
        <f t="shared" si="1"/>
        <v>625.005</v>
      </c>
      <c r="H64" s="5" t="s">
        <v>27</v>
      </c>
      <c r="I64" s="5" t="s">
        <v>33</v>
      </c>
      <c r="J64" s="5" t="s">
        <v>34</v>
      </c>
      <c r="K64" s="5" t="s">
        <v>25</v>
      </c>
      <c r="L64" s="5" t="s">
        <v>54</v>
      </c>
      <c r="M64" s="5" t="s">
        <v>67</v>
      </c>
      <c r="N64" s="5" t="s">
        <v>24</v>
      </c>
      <c r="O64" s="5" t="s">
        <v>68</v>
      </c>
      <c r="P64" s="8">
        <v>205.85</v>
      </c>
      <c r="Q64" s="8">
        <v>147.37</v>
      </c>
      <c r="R64" s="8">
        <v>250</v>
      </c>
      <c r="S64" s="8">
        <v>250</v>
      </c>
      <c r="T64" s="8">
        <v>156.08000000000001</v>
      </c>
      <c r="U64" s="8">
        <v>250</v>
      </c>
      <c r="V64" s="16">
        <v>250</v>
      </c>
      <c r="W64" s="8">
        <v>250</v>
      </c>
      <c r="X64" s="8">
        <v>250</v>
      </c>
    </row>
    <row r="65" spans="1:24" x14ac:dyDescent="0.3">
      <c r="A65" s="4" t="s">
        <v>24</v>
      </c>
      <c r="B65" s="4" t="s">
        <v>24</v>
      </c>
      <c r="C65" s="4" t="s">
        <v>24</v>
      </c>
      <c r="D65" s="5" t="s">
        <v>25</v>
      </c>
      <c r="E65" s="5" t="s">
        <v>40</v>
      </c>
      <c r="F65" s="5" t="str">
        <f t="shared" si="0"/>
        <v>01.6.0</v>
      </c>
      <c r="G65" s="5" t="str">
        <f t="shared" si="1"/>
        <v>625.005</v>
      </c>
      <c r="H65" s="5" t="s">
        <v>32</v>
      </c>
      <c r="I65" s="5" t="s">
        <v>33</v>
      </c>
      <c r="J65" s="5" t="s">
        <v>34</v>
      </c>
      <c r="K65" s="5" t="s">
        <v>24</v>
      </c>
      <c r="L65" s="5" t="s">
        <v>54</v>
      </c>
      <c r="M65" s="5" t="s">
        <v>67</v>
      </c>
      <c r="N65" s="5" t="s">
        <v>24</v>
      </c>
      <c r="O65" s="5" t="s">
        <v>69</v>
      </c>
      <c r="P65" s="8">
        <v>0</v>
      </c>
      <c r="Q65" s="8">
        <v>0</v>
      </c>
      <c r="R65" s="8">
        <v>0</v>
      </c>
      <c r="S65" s="8">
        <v>1.33</v>
      </c>
      <c r="T65" s="8">
        <v>0.84</v>
      </c>
      <c r="U65" s="8">
        <v>0.84</v>
      </c>
      <c r="V65" s="16" t="s">
        <v>24</v>
      </c>
      <c r="W65" s="8" t="s">
        <v>24</v>
      </c>
      <c r="X65" s="8" t="s">
        <v>24</v>
      </c>
    </row>
    <row r="66" spans="1:24" x14ac:dyDescent="0.3">
      <c r="A66" s="4" t="s">
        <v>24</v>
      </c>
      <c r="B66" s="4" t="s">
        <v>24</v>
      </c>
      <c r="C66" s="4" t="s">
        <v>24</v>
      </c>
      <c r="D66" s="5" t="s">
        <v>25</v>
      </c>
      <c r="E66" s="5" t="s">
        <v>40</v>
      </c>
      <c r="F66" s="5" t="str">
        <f t="shared" si="0"/>
        <v>01.1.1</v>
      </c>
      <c r="G66" s="5" t="str">
        <f t="shared" si="1"/>
        <v>625.007</v>
      </c>
      <c r="H66" s="5" t="s">
        <v>32</v>
      </c>
      <c r="I66" s="5" t="s">
        <v>25</v>
      </c>
      <c r="J66" s="5" t="s">
        <v>25</v>
      </c>
      <c r="K66" s="5" t="s">
        <v>24</v>
      </c>
      <c r="L66" s="5" t="s">
        <v>54</v>
      </c>
      <c r="M66" s="5" t="s">
        <v>70</v>
      </c>
      <c r="N66" s="5" t="s">
        <v>24</v>
      </c>
      <c r="O66" s="5" t="s">
        <v>71</v>
      </c>
      <c r="P66" s="8" t="s">
        <v>24</v>
      </c>
      <c r="Q66" s="8">
        <v>23.75</v>
      </c>
      <c r="R66" s="8" t="s">
        <v>24</v>
      </c>
      <c r="S66" s="8" t="s">
        <v>24</v>
      </c>
      <c r="T66" s="8" t="s">
        <v>24</v>
      </c>
      <c r="U66" s="8" t="s">
        <v>24</v>
      </c>
      <c r="V66" s="16" t="s">
        <v>24</v>
      </c>
      <c r="W66" s="8" t="s">
        <v>24</v>
      </c>
      <c r="X66" s="8" t="s">
        <v>24</v>
      </c>
    </row>
    <row r="67" spans="1:24" x14ac:dyDescent="0.3">
      <c r="A67" s="4" t="s">
        <v>24</v>
      </c>
      <c r="B67" s="4" t="s">
        <v>24</v>
      </c>
      <c r="C67" s="4" t="s">
        <v>24</v>
      </c>
      <c r="D67" s="5" t="s">
        <v>25</v>
      </c>
      <c r="E67" s="5" t="s">
        <v>26</v>
      </c>
      <c r="F67" s="5" t="str">
        <f t="shared" ref="F67:F130" si="2">CONCATENATE(H67,".",I67,".",J67)</f>
        <v>09.1.1</v>
      </c>
      <c r="G67" s="5" t="str">
        <f t="shared" ref="G67:G130" si="3">CONCATENATE(L67,".",M67,)</f>
        <v>625.007</v>
      </c>
      <c r="H67" s="5" t="s">
        <v>27</v>
      </c>
      <c r="I67" s="5" t="s">
        <v>25</v>
      </c>
      <c r="J67" s="5" t="s">
        <v>25</v>
      </c>
      <c r="K67" s="5" t="s">
        <v>25</v>
      </c>
      <c r="L67" s="5" t="s">
        <v>54</v>
      </c>
      <c r="M67" s="5" t="s">
        <v>70</v>
      </c>
      <c r="N67" s="5" t="s">
        <v>24</v>
      </c>
      <c r="O67" s="5" t="s">
        <v>71</v>
      </c>
      <c r="P67" s="8">
        <v>3.5</v>
      </c>
      <c r="Q67" s="8">
        <v>60.41</v>
      </c>
      <c r="R67" s="8" t="s">
        <v>24</v>
      </c>
      <c r="S67" s="8" t="s">
        <v>24</v>
      </c>
      <c r="T67" s="8" t="s">
        <v>24</v>
      </c>
      <c r="U67" s="8" t="s">
        <v>24</v>
      </c>
      <c r="V67" s="16" t="s">
        <v>24</v>
      </c>
      <c r="W67" s="8" t="s">
        <v>24</v>
      </c>
      <c r="X67" s="8" t="s">
        <v>24</v>
      </c>
    </row>
    <row r="68" spans="1:24" x14ac:dyDescent="0.3">
      <c r="A68" s="4" t="s">
        <v>24</v>
      </c>
      <c r="B68" s="4" t="s">
        <v>24</v>
      </c>
      <c r="C68" s="4" t="s">
        <v>24</v>
      </c>
      <c r="D68" s="5" t="s">
        <v>25</v>
      </c>
      <c r="E68" s="5" t="s">
        <v>30</v>
      </c>
      <c r="F68" s="5" t="str">
        <f t="shared" si="2"/>
        <v>09.1.1</v>
      </c>
      <c r="G68" s="5" t="str">
        <f t="shared" si="3"/>
        <v>625.007</v>
      </c>
      <c r="H68" s="5" t="s">
        <v>27</v>
      </c>
      <c r="I68" s="5" t="s">
        <v>25</v>
      </c>
      <c r="J68" s="5" t="s">
        <v>25</v>
      </c>
      <c r="K68" s="5" t="s">
        <v>25</v>
      </c>
      <c r="L68" s="5" t="s">
        <v>54</v>
      </c>
      <c r="M68" s="5" t="s">
        <v>70</v>
      </c>
      <c r="N68" s="5" t="s">
        <v>24</v>
      </c>
      <c r="O68" s="5" t="s">
        <v>71</v>
      </c>
      <c r="P68" s="8">
        <v>2.04</v>
      </c>
      <c r="Q68" s="8">
        <v>10.66</v>
      </c>
      <c r="R68" s="8" t="s">
        <v>24</v>
      </c>
      <c r="S68" s="8" t="s">
        <v>24</v>
      </c>
      <c r="T68" s="8" t="s">
        <v>24</v>
      </c>
      <c r="U68" s="8" t="s">
        <v>24</v>
      </c>
      <c r="V68" s="16" t="s">
        <v>24</v>
      </c>
      <c r="W68" s="8" t="s">
        <v>24</v>
      </c>
      <c r="X68" s="8" t="s">
        <v>24</v>
      </c>
    </row>
    <row r="69" spans="1:24" x14ac:dyDescent="0.3">
      <c r="A69" s="4" t="s">
        <v>24</v>
      </c>
      <c r="B69" s="4" t="s">
        <v>24</v>
      </c>
      <c r="C69" s="4" t="s">
        <v>24</v>
      </c>
      <c r="D69" s="5" t="s">
        <v>25</v>
      </c>
      <c r="E69" s="5" t="s">
        <v>31</v>
      </c>
      <c r="F69" s="5" t="str">
        <f t="shared" si="2"/>
        <v>01.1.1</v>
      </c>
      <c r="G69" s="5" t="str">
        <f t="shared" si="3"/>
        <v>625.007</v>
      </c>
      <c r="H69" s="5" t="s">
        <v>32</v>
      </c>
      <c r="I69" s="5" t="s">
        <v>25</v>
      </c>
      <c r="J69" s="5" t="s">
        <v>25</v>
      </c>
      <c r="K69" s="5" t="s">
        <v>24</v>
      </c>
      <c r="L69" s="5" t="s">
        <v>54</v>
      </c>
      <c r="M69" s="5" t="s">
        <v>70</v>
      </c>
      <c r="N69" s="5" t="s">
        <v>24</v>
      </c>
      <c r="O69" s="5" t="s">
        <v>71</v>
      </c>
      <c r="P69" s="8">
        <v>4766.82</v>
      </c>
      <c r="Q69" s="8">
        <v>5288.53</v>
      </c>
      <c r="R69" s="8">
        <v>4600</v>
      </c>
      <c r="S69" s="8">
        <v>6957</v>
      </c>
      <c r="T69" s="8">
        <v>6956.86</v>
      </c>
      <c r="U69" s="8">
        <v>5300</v>
      </c>
      <c r="V69" s="16">
        <v>7000</v>
      </c>
      <c r="W69" s="8">
        <v>7000</v>
      </c>
      <c r="X69" s="8">
        <v>7000</v>
      </c>
    </row>
    <row r="70" spans="1:24" x14ac:dyDescent="0.3">
      <c r="A70" s="4" t="s">
        <v>24</v>
      </c>
      <c r="B70" s="4" t="s">
        <v>24</v>
      </c>
      <c r="C70" s="4" t="s">
        <v>24</v>
      </c>
      <c r="D70" s="5" t="s">
        <v>25</v>
      </c>
      <c r="E70" s="5" t="s">
        <v>31</v>
      </c>
      <c r="F70" s="5" t="str">
        <f t="shared" si="2"/>
        <v>09.1.1</v>
      </c>
      <c r="G70" s="5" t="str">
        <f t="shared" si="3"/>
        <v>625.007</v>
      </c>
      <c r="H70" s="5" t="s">
        <v>27</v>
      </c>
      <c r="I70" s="5" t="s">
        <v>25</v>
      </c>
      <c r="J70" s="5" t="s">
        <v>25</v>
      </c>
      <c r="K70" s="5" t="s">
        <v>25</v>
      </c>
      <c r="L70" s="5" t="s">
        <v>54</v>
      </c>
      <c r="M70" s="5" t="s">
        <v>70</v>
      </c>
      <c r="N70" s="5" t="s">
        <v>24</v>
      </c>
      <c r="O70" s="5" t="s">
        <v>71</v>
      </c>
      <c r="P70" s="8">
        <v>3311.41</v>
      </c>
      <c r="Q70" s="8">
        <v>3562.78</v>
      </c>
      <c r="R70" s="8">
        <v>4700</v>
      </c>
      <c r="S70" s="8">
        <v>4200</v>
      </c>
      <c r="T70" s="8">
        <v>4183.41</v>
      </c>
      <c r="U70" s="8">
        <v>4200</v>
      </c>
      <c r="V70" s="16">
        <v>4250</v>
      </c>
      <c r="W70" s="8">
        <v>4250</v>
      </c>
      <c r="X70" s="8">
        <v>4250</v>
      </c>
    </row>
    <row r="71" spans="1:24" x14ac:dyDescent="0.3">
      <c r="A71" s="4" t="s">
        <v>24</v>
      </c>
      <c r="B71" s="4" t="s">
        <v>24</v>
      </c>
      <c r="C71" s="4" t="s">
        <v>24</v>
      </c>
      <c r="D71" s="5" t="s">
        <v>25</v>
      </c>
      <c r="E71" s="5" t="s">
        <v>31</v>
      </c>
      <c r="F71" s="5" t="str">
        <f t="shared" si="2"/>
        <v>09.6.0</v>
      </c>
      <c r="G71" s="5" t="str">
        <f t="shared" si="3"/>
        <v>625.007</v>
      </c>
      <c r="H71" s="5" t="s">
        <v>27</v>
      </c>
      <c r="I71" s="5" t="s">
        <v>33</v>
      </c>
      <c r="J71" s="5" t="s">
        <v>34</v>
      </c>
      <c r="K71" s="5" t="s">
        <v>25</v>
      </c>
      <c r="L71" s="5" t="s">
        <v>54</v>
      </c>
      <c r="M71" s="5" t="s">
        <v>70</v>
      </c>
      <c r="N71" s="5" t="s">
        <v>24</v>
      </c>
      <c r="O71" s="5" t="s">
        <v>71</v>
      </c>
      <c r="P71" s="8">
        <v>979.59</v>
      </c>
      <c r="Q71" s="8">
        <v>753.28</v>
      </c>
      <c r="R71" s="8">
        <v>1300</v>
      </c>
      <c r="S71" s="8">
        <v>1300</v>
      </c>
      <c r="T71" s="8">
        <v>903.05</v>
      </c>
      <c r="U71" s="8">
        <v>1300</v>
      </c>
      <c r="V71" s="16">
        <v>1300</v>
      </c>
      <c r="W71" s="8">
        <v>1300</v>
      </c>
      <c r="X71" s="8">
        <v>1300</v>
      </c>
    </row>
    <row r="72" spans="1:24" x14ac:dyDescent="0.3">
      <c r="A72" s="4" t="s">
        <v>24</v>
      </c>
      <c r="B72" s="4" t="s">
        <v>24</v>
      </c>
      <c r="C72" s="4" t="s">
        <v>24</v>
      </c>
      <c r="D72" s="5" t="s">
        <v>25</v>
      </c>
      <c r="E72" s="5" t="s">
        <v>40</v>
      </c>
      <c r="F72" s="5" t="str">
        <f t="shared" si="2"/>
        <v>01.6.0</v>
      </c>
      <c r="G72" s="5" t="str">
        <f t="shared" si="3"/>
        <v>625.007</v>
      </c>
      <c r="H72" s="5" t="s">
        <v>32</v>
      </c>
      <c r="I72" s="5" t="s">
        <v>33</v>
      </c>
      <c r="J72" s="5" t="s">
        <v>34</v>
      </c>
      <c r="K72" s="5" t="s">
        <v>24</v>
      </c>
      <c r="L72" s="5" t="s">
        <v>54</v>
      </c>
      <c r="M72" s="5" t="s">
        <v>70</v>
      </c>
      <c r="N72" s="5" t="s">
        <v>24</v>
      </c>
      <c r="O72" s="5" t="s">
        <v>72</v>
      </c>
      <c r="P72" s="8">
        <v>0</v>
      </c>
      <c r="Q72" s="8">
        <v>5.7</v>
      </c>
      <c r="R72" s="8">
        <v>0</v>
      </c>
      <c r="S72" s="8">
        <v>6.41</v>
      </c>
      <c r="T72" s="8">
        <v>4.0199999999999996</v>
      </c>
      <c r="U72" s="8">
        <v>4.0199999999999996</v>
      </c>
      <c r="V72" s="16" t="s">
        <v>24</v>
      </c>
      <c r="W72" s="8" t="s">
        <v>24</v>
      </c>
      <c r="X72" s="8" t="s">
        <v>24</v>
      </c>
    </row>
    <row r="73" spans="1:24" x14ac:dyDescent="0.3">
      <c r="A73" s="4" t="s">
        <v>24</v>
      </c>
      <c r="B73" s="4" t="s">
        <v>24</v>
      </c>
      <c r="C73" s="4" t="s">
        <v>24</v>
      </c>
      <c r="D73" s="5" t="s">
        <v>25</v>
      </c>
      <c r="E73" s="5" t="s">
        <v>31</v>
      </c>
      <c r="F73" s="5" t="str">
        <f t="shared" si="2"/>
        <v>01.1.1</v>
      </c>
      <c r="G73" s="5" t="str">
        <f t="shared" si="3"/>
        <v>627.</v>
      </c>
      <c r="H73" s="5" t="s">
        <v>32</v>
      </c>
      <c r="I73" s="5" t="s">
        <v>25</v>
      </c>
      <c r="J73" s="5" t="s">
        <v>25</v>
      </c>
      <c r="K73" s="5" t="s">
        <v>24</v>
      </c>
      <c r="L73" s="5" t="s">
        <v>73</v>
      </c>
      <c r="M73" s="5" t="s">
        <v>24</v>
      </c>
      <c r="N73" s="5" t="s">
        <v>24</v>
      </c>
      <c r="O73" s="5" t="s">
        <v>74</v>
      </c>
      <c r="P73" s="8">
        <v>1452.91</v>
      </c>
      <c r="Q73" s="8">
        <v>1328.6</v>
      </c>
      <c r="R73" s="8">
        <v>1800</v>
      </c>
      <c r="S73" s="8">
        <v>1800</v>
      </c>
      <c r="T73" s="8">
        <v>1661.2</v>
      </c>
      <c r="U73" s="8">
        <v>1800</v>
      </c>
      <c r="V73" s="16">
        <v>2000</v>
      </c>
      <c r="W73" s="8">
        <v>2000</v>
      </c>
      <c r="X73" s="8">
        <v>2000</v>
      </c>
    </row>
    <row r="74" spans="1:24" x14ac:dyDescent="0.3">
      <c r="A74" s="4" t="s">
        <v>24</v>
      </c>
      <c r="B74" s="4" t="s">
        <v>24</v>
      </c>
      <c r="C74" s="4" t="s">
        <v>24</v>
      </c>
      <c r="D74" s="5" t="s">
        <v>25</v>
      </c>
      <c r="E74" s="5" t="s">
        <v>31</v>
      </c>
      <c r="F74" s="5" t="str">
        <f t="shared" si="2"/>
        <v>09.1.1</v>
      </c>
      <c r="G74" s="5" t="str">
        <f t="shared" si="3"/>
        <v>627.</v>
      </c>
      <c r="H74" s="5" t="s">
        <v>27</v>
      </c>
      <c r="I74" s="5" t="s">
        <v>25</v>
      </c>
      <c r="J74" s="5" t="s">
        <v>25</v>
      </c>
      <c r="K74" s="5" t="s">
        <v>25</v>
      </c>
      <c r="L74" s="5" t="s">
        <v>73</v>
      </c>
      <c r="M74" s="5" t="s">
        <v>24</v>
      </c>
      <c r="N74" s="5" t="s">
        <v>24</v>
      </c>
      <c r="O74" s="5" t="s">
        <v>74</v>
      </c>
      <c r="P74" s="8">
        <v>867.12</v>
      </c>
      <c r="Q74" s="8">
        <v>1050.21</v>
      </c>
      <c r="R74" s="8">
        <v>1400</v>
      </c>
      <c r="S74" s="8">
        <v>1400</v>
      </c>
      <c r="T74" s="8">
        <v>1226.23</v>
      </c>
      <c r="U74" s="8">
        <v>1400</v>
      </c>
      <c r="V74" s="16">
        <v>1450</v>
      </c>
      <c r="W74" s="8">
        <v>1450</v>
      </c>
      <c r="X74" s="8">
        <v>1450</v>
      </c>
    </row>
    <row r="75" spans="1:24" x14ac:dyDescent="0.3">
      <c r="A75" s="4" t="s">
        <v>24</v>
      </c>
      <c r="B75" s="4" t="s">
        <v>24</v>
      </c>
      <c r="C75" s="4" t="s">
        <v>24</v>
      </c>
      <c r="D75" s="5" t="s">
        <v>25</v>
      </c>
      <c r="E75" s="5" t="s">
        <v>31</v>
      </c>
      <c r="F75" s="5" t="str">
        <f t="shared" si="2"/>
        <v>09.6.0</v>
      </c>
      <c r="G75" s="5" t="str">
        <f t="shared" si="3"/>
        <v>627.</v>
      </c>
      <c r="H75" s="5" t="s">
        <v>27</v>
      </c>
      <c r="I75" s="5" t="s">
        <v>33</v>
      </c>
      <c r="J75" s="5" t="s">
        <v>34</v>
      </c>
      <c r="K75" s="5" t="s">
        <v>25</v>
      </c>
      <c r="L75" s="5" t="s">
        <v>73</v>
      </c>
      <c r="M75" s="5" t="s">
        <v>24</v>
      </c>
      <c r="N75" s="5" t="s">
        <v>24</v>
      </c>
      <c r="O75" s="5" t="s">
        <v>74</v>
      </c>
      <c r="P75" s="8">
        <v>190.87</v>
      </c>
      <c r="Q75" s="8">
        <v>66.55</v>
      </c>
      <c r="R75" s="8">
        <v>300</v>
      </c>
      <c r="S75" s="8">
        <v>300</v>
      </c>
      <c r="T75" s="8">
        <v>0</v>
      </c>
      <c r="U75" s="8">
        <v>300</v>
      </c>
      <c r="V75" s="16">
        <v>300</v>
      </c>
      <c r="W75" s="8">
        <v>300</v>
      </c>
      <c r="X75" s="8">
        <v>300</v>
      </c>
    </row>
    <row r="76" spans="1:24" x14ac:dyDescent="0.3">
      <c r="A76" s="4" t="s">
        <v>24</v>
      </c>
      <c r="B76" s="4" t="s">
        <v>24</v>
      </c>
      <c r="C76" s="4" t="s">
        <v>24</v>
      </c>
      <c r="D76" s="5" t="s">
        <v>25</v>
      </c>
      <c r="E76" s="5" t="s">
        <v>31</v>
      </c>
      <c r="F76" s="5" t="str">
        <f t="shared" si="2"/>
        <v>01.1.1</v>
      </c>
      <c r="G76" s="5" t="str">
        <f t="shared" si="3"/>
        <v>631.001</v>
      </c>
      <c r="H76" s="5" t="s">
        <v>32</v>
      </c>
      <c r="I76" s="5" t="s">
        <v>25</v>
      </c>
      <c r="J76" s="5" t="s">
        <v>25</v>
      </c>
      <c r="K76" s="5" t="s">
        <v>24</v>
      </c>
      <c r="L76" s="5" t="s">
        <v>75</v>
      </c>
      <c r="M76" s="5" t="s">
        <v>36</v>
      </c>
      <c r="N76" s="5" t="s">
        <v>24</v>
      </c>
      <c r="O76" s="5" t="s">
        <v>76</v>
      </c>
      <c r="P76" s="8">
        <v>630.6</v>
      </c>
      <c r="Q76" s="8">
        <v>703.29</v>
      </c>
      <c r="R76" s="8">
        <v>700</v>
      </c>
      <c r="S76" s="8">
        <v>700</v>
      </c>
      <c r="T76" s="8">
        <v>629.6</v>
      </c>
      <c r="U76" s="8">
        <v>700</v>
      </c>
      <c r="V76" s="16" t="s">
        <v>24</v>
      </c>
      <c r="W76" s="8" t="s">
        <v>24</v>
      </c>
      <c r="X76" s="8" t="s">
        <v>24</v>
      </c>
    </row>
    <row r="77" spans="1:24" x14ac:dyDescent="0.3">
      <c r="A77" s="4" t="s">
        <v>24</v>
      </c>
      <c r="B77" s="4" t="s">
        <v>24</v>
      </c>
      <c r="C77" s="4" t="s">
        <v>24</v>
      </c>
      <c r="D77" s="5" t="s">
        <v>25</v>
      </c>
      <c r="E77" s="5" t="s">
        <v>31</v>
      </c>
      <c r="F77" s="5" t="str">
        <f t="shared" si="2"/>
        <v>09.5.0</v>
      </c>
      <c r="G77" s="5" t="str">
        <f t="shared" si="3"/>
        <v>631.001</v>
      </c>
      <c r="H77" s="5" t="s">
        <v>27</v>
      </c>
      <c r="I77" s="5" t="s">
        <v>77</v>
      </c>
      <c r="J77" s="5" t="s">
        <v>34</v>
      </c>
      <c r="K77" s="5" t="s">
        <v>24</v>
      </c>
      <c r="L77" s="5" t="s">
        <v>75</v>
      </c>
      <c r="M77" s="5" t="s">
        <v>36</v>
      </c>
      <c r="N77" s="5" t="s">
        <v>24</v>
      </c>
      <c r="O77" s="5" t="s">
        <v>76</v>
      </c>
      <c r="P77" s="8" t="s">
        <v>24</v>
      </c>
      <c r="Q77" s="8" t="s">
        <v>24</v>
      </c>
      <c r="R77" s="8" t="s">
        <v>24</v>
      </c>
      <c r="S77" s="8" t="s">
        <v>24</v>
      </c>
      <c r="T77" s="8" t="s">
        <v>24</v>
      </c>
      <c r="U77" s="8" t="s">
        <v>24</v>
      </c>
      <c r="V77" s="16">
        <v>1000</v>
      </c>
      <c r="W77" s="8">
        <v>1000</v>
      </c>
      <c r="X77" s="8">
        <v>1000</v>
      </c>
    </row>
    <row r="78" spans="1:24" x14ac:dyDescent="0.3">
      <c r="A78" s="4" t="s">
        <v>24</v>
      </c>
      <c r="B78" s="4" t="s">
        <v>24</v>
      </c>
      <c r="C78" s="4" t="s">
        <v>24</v>
      </c>
      <c r="D78" s="5" t="s">
        <v>25</v>
      </c>
      <c r="E78" s="5" t="s">
        <v>31</v>
      </c>
      <c r="F78" s="5" t="str">
        <f t="shared" si="2"/>
        <v>09.6.0</v>
      </c>
      <c r="G78" s="5" t="str">
        <f t="shared" si="3"/>
        <v>631.001</v>
      </c>
      <c r="H78" s="5" t="s">
        <v>27</v>
      </c>
      <c r="I78" s="5" t="s">
        <v>33</v>
      </c>
      <c r="J78" s="5" t="s">
        <v>34</v>
      </c>
      <c r="K78" s="5" t="s">
        <v>25</v>
      </c>
      <c r="L78" s="5" t="s">
        <v>75</v>
      </c>
      <c r="M78" s="5" t="s">
        <v>36</v>
      </c>
      <c r="N78" s="5" t="s">
        <v>24</v>
      </c>
      <c r="O78" s="5" t="s">
        <v>76</v>
      </c>
      <c r="P78" s="8">
        <v>0</v>
      </c>
      <c r="Q78" s="8">
        <v>0</v>
      </c>
      <c r="R78" s="8">
        <v>50</v>
      </c>
      <c r="S78" s="8">
        <v>50</v>
      </c>
      <c r="T78" s="8">
        <v>0</v>
      </c>
      <c r="U78" s="8">
        <v>50</v>
      </c>
      <c r="V78" s="16">
        <v>50</v>
      </c>
      <c r="W78" s="8">
        <v>50</v>
      </c>
      <c r="X78" s="8">
        <v>50</v>
      </c>
    </row>
    <row r="79" spans="1:24" x14ac:dyDescent="0.3">
      <c r="A79" s="4" t="s">
        <v>24</v>
      </c>
      <c r="B79" s="4" t="s">
        <v>24</v>
      </c>
      <c r="C79" s="4" t="s">
        <v>24</v>
      </c>
      <c r="D79" s="5" t="s">
        <v>25</v>
      </c>
      <c r="E79" s="5" t="s">
        <v>31</v>
      </c>
      <c r="F79" s="5" t="str">
        <f t="shared" si="2"/>
        <v>01.1.1</v>
      </c>
      <c r="G79" s="5" t="str">
        <f t="shared" si="3"/>
        <v>632.001</v>
      </c>
      <c r="H79" s="5" t="s">
        <v>32</v>
      </c>
      <c r="I79" s="5" t="s">
        <v>25</v>
      </c>
      <c r="J79" s="5" t="s">
        <v>25</v>
      </c>
      <c r="K79" s="5" t="s">
        <v>24</v>
      </c>
      <c r="L79" s="5" t="s">
        <v>78</v>
      </c>
      <c r="M79" s="5" t="s">
        <v>36</v>
      </c>
      <c r="N79" s="5" t="s">
        <v>24</v>
      </c>
      <c r="O79" s="5" t="s">
        <v>79</v>
      </c>
      <c r="P79" s="8">
        <v>4530.28</v>
      </c>
      <c r="Q79" s="8">
        <v>12885.79</v>
      </c>
      <c r="R79" s="8">
        <v>8500</v>
      </c>
      <c r="S79" s="8">
        <v>9000</v>
      </c>
      <c r="T79" s="8">
        <v>8998.44</v>
      </c>
      <c r="U79" s="8">
        <v>12000</v>
      </c>
      <c r="V79" s="16">
        <v>9000</v>
      </c>
      <c r="W79" s="8">
        <v>9000</v>
      </c>
      <c r="X79" s="8">
        <v>9000</v>
      </c>
    </row>
    <row r="80" spans="1:24" x14ac:dyDescent="0.3">
      <c r="A80" s="4" t="s">
        <v>24</v>
      </c>
      <c r="B80" s="4" t="s">
        <v>24</v>
      </c>
      <c r="C80" s="4" t="s">
        <v>24</v>
      </c>
      <c r="D80" s="5" t="s">
        <v>25</v>
      </c>
      <c r="E80" s="5" t="s">
        <v>31</v>
      </c>
      <c r="F80" s="5" t="str">
        <f t="shared" si="2"/>
        <v>08.1.0</v>
      </c>
      <c r="G80" s="5" t="str">
        <f t="shared" si="3"/>
        <v>632.001</v>
      </c>
      <c r="H80" s="5" t="s">
        <v>80</v>
      </c>
      <c r="I80" s="5" t="s">
        <v>25</v>
      </c>
      <c r="J80" s="5" t="s">
        <v>34</v>
      </c>
      <c r="K80" s="5" t="s">
        <v>24</v>
      </c>
      <c r="L80" s="5" t="s">
        <v>78</v>
      </c>
      <c r="M80" s="5" t="s">
        <v>36</v>
      </c>
      <c r="N80" s="5" t="s">
        <v>24</v>
      </c>
      <c r="O80" s="5" t="s">
        <v>79</v>
      </c>
      <c r="P80" s="8">
        <v>3206.83</v>
      </c>
      <c r="Q80" s="8">
        <v>5042.1000000000004</v>
      </c>
      <c r="R80" s="8">
        <v>6000</v>
      </c>
      <c r="S80" s="8">
        <v>4000</v>
      </c>
      <c r="T80" s="8">
        <v>3999.1</v>
      </c>
      <c r="U80" s="8">
        <v>6000</v>
      </c>
      <c r="V80" s="16">
        <v>4000</v>
      </c>
      <c r="W80" s="8">
        <v>4000</v>
      </c>
      <c r="X80" s="8">
        <v>4000</v>
      </c>
    </row>
    <row r="81" spans="1:24" x14ac:dyDescent="0.3">
      <c r="A81" s="4" t="s">
        <v>24</v>
      </c>
      <c r="B81" s="4" t="s">
        <v>24</v>
      </c>
      <c r="C81" s="4" t="s">
        <v>24</v>
      </c>
      <c r="D81" s="5" t="s">
        <v>25</v>
      </c>
      <c r="E81" s="5" t="s">
        <v>31</v>
      </c>
      <c r="F81" s="5" t="str">
        <f t="shared" si="2"/>
        <v>08.2.0</v>
      </c>
      <c r="G81" s="5" t="str">
        <f t="shared" si="3"/>
        <v>632.001</v>
      </c>
      <c r="H81" s="5" t="s">
        <v>80</v>
      </c>
      <c r="I81" s="5" t="s">
        <v>44</v>
      </c>
      <c r="J81" s="5" t="s">
        <v>34</v>
      </c>
      <c r="K81" s="5" t="s">
        <v>24</v>
      </c>
      <c r="L81" s="5" t="s">
        <v>78</v>
      </c>
      <c r="M81" s="5" t="s">
        <v>36</v>
      </c>
      <c r="N81" s="5" t="s">
        <v>24</v>
      </c>
      <c r="O81" s="5" t="s">
        <v>79</v>
      </c>
      <c r="P81" s="8">
        <v>2693.48</v>
      </c>
      <c r="Q81" s="8">
        <v>794.38</v>
      </c>
      <c r="R81" s="8">
        <v>4300</v>
      </c>
      <c r="S81" s="8">
        <v>4300</v>
      </c>
      <c r="T81" s="8">
        <v>4100</v>
      </c>
      <c r="U81" s="8">
        <v>4300</v>
      </c>
      <c r="V81" s="16">
        <v>4300</v>
      </c>
      <c r="W81" s="8">
        <v>4300</v>
      </c>
      <c r="X81" s="8">
        <v>4300</v>
      </c>
    </row>
    <row r="82" spans="1:24" x14ac:dyDescent="0.3">
      <c r="A82" s="4" t="s">
        <v>24</v>
      </c>
      <c r="B82" s="4" t="s">
        <v>24</v>
      </c>
      <c r="C82" s="4" t="s">
        <v>24</v>
      </c>
      <c r="D82" s="5" t="s">
        <v>25</v>
      </c>
      <c r="E82" s="5" t="s">
        <v>31</v>
      </c>
      <c r="F82" s="5" t="str">
        <f t="shared" si="2"/>
        <v>08.4.0</v>
      </c>
      <c r="G82" s="5" t="str">
        <f t="shared" si="3"/>
        <v>632.001</v>
      </c>
      <c r="H82" s="5" t="s">
        <v>80</v>
      </c>
      <c r="I82" s="5" t="s">
        <v>81</v>
      </c>
      <c r="J82" s="5" t="s">
        <v>34</v>
      </c>
      <c r="K82" s="5" t="s">
        <v>24</v>
      </c>
      <c r="L82" s="5" t="s">
        <v>78</v>
      </c>
      <c r="M82" s="5" t="s">
        <v>36</v>
      </c>
      <c r="N82" s="5" t="s">
        <v>24</v>
      </c>
      <c r="O82" s="5" t="s">
        <v>79</v>
      </c>
      <c r="P82" s="8">
        <v>356.67</v>
      </c>
      <c r="Q82" s="8">
        <v>1138.55</v>
      </c>
      <c r="R82" s="8">
        <v>2000</v>
      </c>
      <c r="S82" s="8">
        <v>1214</v>
      </c>
      <c r="T82" s="8">
        <v>396.04</v>
      </c>
      <c r="U82" s="8">
        <v>1214</v>
      </c>
      <c r="V82" s="16">
        <v>1214</v>
      </c>
      <c r="W82" s="8">
        <v>1214</v>
      </c>
      <c r="X82" s="8">
        <v>1214</v>
      </c>
    </row>
    <row r="83" spans="1:24" x14ac:dyDescent="0.3">
      <c r="A83" s="4" t="s">
        <v>24</v>
      </c>
      <c r="B83" s="4" t="s">
        <v>24</v>
      </c>
      <c r="C83" s="4" t="s">
        <v>24</v>
      </c>
      <c r="D83" s="5" t="s">
        <v>25</v>
      </c>
      <c r="E83" s="5" t="s">
        <v>31</v>
      </c>
      <c r="F83" s="5" t="str">
        <f t="shared" si="2"/>
        <v>09.1.1</v>
      </c>
      <c r="G83" s="5" t="str">
        <f t="shared" si="3"/>
        <v>632.001</v>
      </c>
      <c r="H83" s="5" t="s">
        <v>27</v>
      </c>
      <c r="I83" s="5" t="s">
        <v>25</v>
      </c>
      <c r="J83" s="5" t="s">
        <v>25</v>
      </c>
      <c r="K83" s="5" t="s">
        <v>25</v>
      </c>
      <c r="L83" s="5" t="s">
        <v>78</v>
      </c>
      <c r="M83" s="5" t="s">
        <v>36</v>
      </c>
      <c r="N83" s="5" t="s">
        <v>24</v>
      </c>
      <c r="O83" s="5" t="s">
        <v>79</v>
      </c>
      <c r="P83" s="8">
        <v>3517.83</v>
      </c>
      <c r="Q83" s="8">
        <v>7827.24</v>
      </c>
      <c r="R83" s="8">
        <v>7500</v>
      </c>
      <c r="S83" s="8">
        <v>7480.89</v>
      </c>
      <c r="T83" s="8">
        <v>3215.42</v>
      </c>
      <c r="U83" s="8">
        <v>7500</v>
      </c>
      <c r="V83" s="16">
        <v>7480.89</v>
      </c>
      <c r="W83" s="8">
        <v>7480.89</v>
      </c>
      <c r="X83" s="8">
        <v>7480.89</v>
      </c>
    </row>
    <row r="84" spans="1:24" x14ac:dyDescent="0.3">
      <c r="A84" s="4" t="s">
        <v>24</v>
      </c>
      <c r="B84" s="4" t="s">
        <v>24</v>
      </c>
      <c r="C84" s="4" t="s">
        <v>24</v>
      </c>
      <c r="D84" s="5" t="s">
        <v>25</v>
      </c>
      <c r="E84" s="5" t="s">
        <v>40</v>
      </c>
      <c r="F84" s="5" t="str">
        <f t="shared" si="2"/>
        <v>09.1.1</v>
      </c>
      <c r="G84" s="5" t="str">
        <f t="shared" si="3"/>
        <v>632.001</v>
      </c>
      <c r="H84" s="5" t="s">
        <v>27</v>
      </c>
      <c r="I84" s="5" t="s">
        <v>25</v>
      </c>
      <c r="J84" s="5" t="s">
        <v>25</v>
      </c>
      <c r="K84" s="5" t="s">
        <v>25</v>
      </c>
      <c r="L84" s="5" t="s">
        <v>78</v>
      </c>
      <c r="M84" s="5" t="s">
        <v>36</v>
      </c>
      <c r="N84" s="5" t="s">
        <v>24</v>
      </c>
      <c r="O84" s="5" t="s">
        <v>82</v>
      </c>
      <c r="P84" s="8" t="s">
        <v>24</v>
      </c>
      <c r="Q84" s="8" t="s">
        <v>24</v>
      </c>
      <c r="R84" s="8">
        <v>0</v>
      </c>
      <c r="S84" s="8">
        <v>6655.38</v>
      </c>
      <c r="T84" s="8">
        <v>6655.38</v>
      </c>
      <c r="U84" s="8">
        <v>0</v>
      </c>
      <c r="V84" s="16" t="s">
        <v>24</v>
      </c>
      <c r="W84" s="8" t="s">
        <v>24</v>
      </c>
      <c r="X84" s="8" t="s">
        <v>24</v>
      </c>
    </row>
    <row r="85" spans="1:24" x14ac:dyDescent="0.3">
      <c r="A85" s="4" t="s">
        <v>24</v>
      </c>
      <c r="B85" s="4" t="s">
        <v>24</v>
      </c>
      <c r="C85" s="4" t="s">
        <v>24</v>
      </c>
      <c r="D85" s="5" t="s">
        <v>25</v>
      </c>
      <c r="E85" s="5" t="s">
        <v>40</v>
      </c>
      <c r="F85" s="5" t="str">
        <f t="shared" si="2"/>
        <v>08.1.0</v>
      </c>
      <c r="G85" s="5" t="str">
        <f t="shared" si="3"/>
        <v>632.001</v>
      </c>
      <c r="H85" s="5" t="s">
        <v>80</v>
      </c>
      <c r="I85" s="5" t="s">
        <v>25</v>
      </c>
      <c r="J85" s="5" t="s">
        <v>34</v>
      </c>
      <c r="K85" s="5" t="s">
        <v>24</v>
      </c>
      <c r="L85" s="5" t="s">
        <v>78</v>
      </c>
      <c r="M85" s="5" t="s">
        <v>36</v>
      </c>
      <c r="N85" s="5" t="s">
        <v>24</v>
      </c>
      <c r="O85" s="5" t="s">
        <v>83</v>
      </c>
      <c r="P85" s="8" t="s">
        <v>24</v>
      </c>
      <c r="Q85" s="8" t="s">
        <v>24</v>
      </c>
      <c r="R85" s="8">
        <v>0</v>
      </c>
      <c r="S85" s="8">
        <v>3185</v>
      </c>
      <c r="T85" s="8">
        <v>3185</v>
      </c>
      <c r="U85" s="8">
        <v>0</v>
      </c>
      <c r="V85" s="16" t="s">
        <v>24</v>
      </c>
      <c r="W85" s="8" t="s">
        <v>24</v>
      </c>
      <c r="X85" s="8" t="s">
        <v>24</v>
      </c>
    </row>
    <row r="86" spans="1:24" x14ac:dyDescent="0.3">
      <c r="A86" s="4" t="s">
        <v>24</v>
      </c>
      <c r="B86" s="4" t="s">
        <v>24</v>
      </c>
      <c r="C86" s="4" t="s">
        <v>24</v>
      </c>
      <c r="D86" s="5" t="s">
        <v>25</v>
      </c>
      <c r="E86" s="5" t="s">
        <v>40</v>
      </c>
      <c r="F86" s="5" t="str">
        <f t="shared" si="2"/>
        <v>01.1.1</v>
      </c>
      <c r="G86" s="5" t="str">
        <f t="shared" si="3"/>
        <v>632.001</v>
      </c>
      <c r="H86" s="5" t="s">
        <v>32</v>
      </c>
      <c r="I86" s="5" t="s">
        <v>25</v>
      </c>
      <c r="J86" s="5" t="s">
        <v>25</v>
      </c>
      <c r="K86" s="5" t="s">
        <v>24</v>
      </c>
      <c r="L86" s="5" t="s">
        <v>78</v>
      </c>
      <c r="M86" s="5" t="s">
        <v>36</v>
      </c>
      <c r="N86" s="5" t="s">
        <v>24</v>
      </c>
      <c r="O86" s="5" t="s">
        <v>84</v>
      </c>
      <c r="P86" s="8" t="s">
        <v>24</v>
      </c>
      <c r="Q86" s="8" t="s">
        <v>24</v>
      </c>
      <c r="R86" s="8">
        <v>0</v>
      </c>
      <c r="S86" s="8">
        <v>6670</v>
      </c>
      <c r="T86" s="8">
        <v>6670</v>
      </c>
      <c r="U86" s="8">
        <v>0</v>
      </c>
      <c r="V86" s="16" t="s">
        <v>24</v>
      </c>
      <c r="W86" s="8" t="s">
        <v>24</v>
      </c>
      <c r="X86" s="8" t="s">
        <v>24</v>
      </c>
    </row>
    <row r="87" spans="1:24" x14ac:dyDescent="0.3">
      <c r="A87" s="4" t="s">
        <v>24</v>
      </c>
      <c r="B87" s="4" t="s">
        <v>24</v>
      </c>
      <c r="C87" s="4" t="s">
        <v>24</v>
      </c>
      <c r="D87" s="5" t="s">
        <v>25</v>
      </c>
      <c r="E87" s="5" t="s">
        <v>31</v>
      </c>
      <c r="F87" s="5" t="str">
        <f t="shared" si="2"/>
        <v>01.1.1</v>
      </c>
      <c r="G87" s="5" t="str">
        <f t="shared" si="3"/>
        <v>632.002</v>
      </c>
      <c r="H87" s="5" t="s">
        <v>32</v>
      </c>
      <c r="I87" s="5" t="s">
        <v>25</v>
      </c>
      <c r="J87" s="5" t="s">
        <v>25</v>
      </c>
      <c r="K87" s="5" t="s">
        <v>24</v>
      </c>
      <c r="L87" s="5" t="s">
        <v>78</v>
      </c>
      <c r="M87" s="5" t="s">
        <v>57</v>
      </c>
      <c r="N87" s="5" t="s">
        <v>24</v>
      </c>
      <c r="O87" s="5" t="s">
        <v>85</v>
      </c>
      <c r="P87" s="8">
        <v>181.89</v>
      </c>
      <c r="Q87" s="8">
        <v>449.51</v>
      </c>
      <c r="R87" s="8">
        <v>800</v>
      </c>
      <c r="S87" s="8">
        <v>1510</v>
      </c>
      <c r="T87" s="8">
        <v>1508</v>
      </c>
      <c r="U87" s="8">
        <v>950</v>
      </c>
      <c r="V87" s="16">
        <v>1510</v>
      </c>
      <c r="W87" s="8">
        <v>1510</v>
      </c>
      <c r="X87" s="8">
        <v>1510</v>
      </c>
    </row>
    <row r="88" spans="1:24" x14ac:dyDescent="0.3">
      <c r="A88" s="4" t="s">
        <v>24</v>
      </c>
      <c r="B88" s="4" t="s">
        <v>24</v>
      </c>
      <c r="C88" s="4" t="s">
        <v>24</v>
      </c>
      <c r="D88" s="5" t="s">
        <v>25</v>
      </c>
      <c r="E88" s="5" t="s">
        <v>31</v>
      </c>
      <c r="F88" s="5" t="str">
        <f t="shared" si="2"/>
        <v>08.1.0</v>
      </c>
      <c r="G88" s="5" t="str">
        <f t="shared" si="3"/>
        <v>632.002</v>
      </c>
      <c r="H88" s="5" t="s">
        <v>80</v>
      </c>
      <c r="I88" s="5" t="s">
        <v>25</v>
      </c>
      <c r="J88" s="5" t="s">
        <v>34</v>
      </c>
      <c r="K88" s="5" t="s">
        <v>24</v>
      </c>
      <c r="L88" s="5" t="s">
        <v>78</v>
      </c>
      <c r="M88" s="5" t="s">
        <v>57</v>
      </c>
      <c r="N88" s="5" t="s">
        <v>24</v>
      </c>
      <c r="O88" s="5" t="s">
        <v>85</v>
      </c>
      <c r="P88" s="8">
        <v>113.68</v>
      </c>
      <c r="Q88" s="8">
        <v>451.75</v>
      </c>
      <c r="R88" s="8">
        <v>1500</v>
      </c>
      <c r="S88" s="8">
        <v>824</v>
      </c>
      <c r="T88" s="8">
        <v>737.36</v>
      </c>
      <c r="U88" s="8">
        <v>1500</v>
      </c>
      <c r="V88" s="16">
        <v>824</v>
      </c>
      <c r="W88" s="8">
        <v>824</v>
      </c>
      <c r="X88" s="8">
        <v>824</v>
      </c>
    </row>
    <row r="89" spans="1:24" x14ac:dyDescent="0.3">
      <c r="A89" s="4" t="s">
        <v>24</v>
      </c>
      <c r="B89" s="4" t="s">
        <v>24</v>
      </c>
      <c r="C89" s="4" t="s">
        <v>24</v>
      </c>
      <c r="D89" s="5" t="s">
        <v>25</v>
      </c>
      <c r="E89" s="5" t="s">
        <v>31</v>
      </c>
      <c r="F89" s="5" t="str">
        <f t="shared" si="2"/>
        <v>08.2.0</v>
      </c>
      <c r="G89" s="5" t="str">
        <f t="shared" si="3"/>
        <v>632.002</v>
      </c>
      <c r="H89" s="5" t="s">
        <v>80</v>
      </c>
      <c r="I89" s="5" t="s">
        <v>44</v>
      </c>
      <c r="J89" s="5" t="s">
        <v>34</v>
      </c>
      <c r="K89" s="5" t="s">
        <v>24</v>
      </c>
      <c r="L89" s="5" t="s">
        <v>78</v>
      </c>
      <c r="M89" s="5" t="s">
        <v>57</v>
      </c>
      <c r="N89" s="5" t="s">
        <v>24</v>
      </c>
      <c r="O89" s="5" t="s">
        <v>85</v>
      </c>
      <c r="P89" s="8">
        <v>0</v>
      </c>
      <c r="Q89" s="8">
        <v>16.73</v>
      </c>
      <c r="R89" s="8">
        <v>500</v>
      </c>
      <c r="S89" s="8">
        <v>200</v>
      </c>
      <c r="T89" s="8">
        <v>0</v>
      </c>
      <c r="U89" s="8">
        <v>500</v>
      </c>
      <c r="V89" s="16">
        <v>200</v>
      </c>
      <c r="W89" s="8">
        <v>200</v>
      </c>
      <c r="X89" s="8">
        <v>200</v>
      </c>
    </row>
    <row r="90" spans="1:24" x14ac:dyDescent="0.3">
      <c r="A90" s="4" t="s">
        <v>24</v>
      </c>
      <c r="B90" s="4" t="s">
        <v>24</v>
      </c>
      <c r="C90" s="4" t="s">
        <v>24</v>
      </c>
      <c r="D90" s="5" t="s">
        <v>25</v>
      </c>
      <c r="E90" s="5" t="s">
        <v>31</v>
      </c>
      <c r="F90" s="5" t="str">
        <f t="shared" si="2"/>
        <v>08.4.0</v>
      </c>
      <c r="G90" s="5" t="str">
        <f t="shared" si="3"/>
        <v>632.002</v>
      </c>
      <c r="H90" s="5" t="s">
        <v>80</v>
      </c>
      <c r="I90" s="5" t="s">
        <v>81</v>
      </c>
      <c r="J90" s="5" t="s">
        <v>34</v>
      </c>
      <c r="K90" s="5" t="s">
        <v>24</v>
      </c>
      <c r="L90" s="5" t="s">
        <v>78</v>
      </c>
      <c r="M90" s="5" t="s">
        <v>57</v>
      </c>
      <c r="N90" s="5" t="s">
        <v>24</v>
      </c>
      <c r="O90" s="5" t="s">
        <v>85</v>
      </c>
      <c r="P90" s="8">
        <v>28.61</v>
      </c>
      <c r="Q90" s="8">
        <v>49.91</v>
      </c>
      <c r="R90" s="8">
        <v>500</v>
      </c>
      <c r="S90" s="8">
        <v>500</v>
      </c>
      <c r="T90" s="8">
        <v>50.85</v>
      </c>
      <c r="U90" s="8">
        <v>500</v>
      </c>
      <c r="V90" s="16">
        <v>500</v>
      </c>
      <c r="W90" s="8">
        <v>500</v>
      </c>
      <c r="X90" s="8">
        <v>500</v>
      </c>
    </row>
    <row r="91" spans="1:24" x14ac:dyDescent="0.3">
      <c r="A91" s="4" t="s">
        <v>24</v>
      </c>
      <c r="B91" s="4" t="s">
        <v>24</v>
      </c>
      <c r="C91" s="4" t="s">
        <v>24</v>
      </c>
      <c r="D91" s="5" t="s">
        <v>25</v>
      </c>
      <c r="E91" s="5" t="s">
        <v>31</v>
      </c>
      <c r="F91" s="5" t="str">
        <f t="shared" si="2"/>
        <v>09.1.1</v>
      </c>
      <c r="G91" s="5" t="str">
        <f t="shared" si="3"/>
        <v>632.002</v>
      </c>
      <c r="H91" s="5" t="s">
        <v>27</v>
      </c>
      <c r="I91" s="5" t="s">
        <v>25</v>
      </c>
      <c r="J91" s="5" t="s">
        <v>25</v>
      </c>
      <c r="K91" s="5" t="s">
        <v>25</v>
      </c>
      <c r="L91" s="5" t="s">
        <v>78</v>
      </c>
      <c r="M91" s="5" t="s">
        <v>57</v>
      </c>
      <c r="N91" s="5" t="s">
        <v>24</v>
      </c>
      <c r="O91" s="5" t="s">
        <v>85</v>
      </c>
      <c r="P91" s="8">
        <v>547.91999999999996</v>
      </c>
      <c r="Q91" s="8">
        <v>449.34</v>
      </c>
      <c r="R91" s="8">
        <v>2000</v>
      </c>
      <c r="S91" s="8">
        <v>2000</v>
      </c>
      <c r="T91" s="8">
        <v>429.52</v>
      </c>
      <c r="U91" s="8">
        <v>2000</v>
      </c>
      <c r="V91" s="16">
        <v>2000</v>
      </c>
      <c r="W91" s="8">
        <v>2000</v>
      </c>
      <c r="X91" s="8">
        <v>2000</v>
      </c>
    </row>
    <row r="92" spans="1:24" x14ac:dyDescent="0.3">
      <c r="A92" s="4" t="s">
        <v>24</v>
      </c>
      <c r="B92" s="4" t="s">
        <v>24</v>
      </c>
      <c r="C92" s="4" t="s">
        <v>24</v>
      </c>
      <c r="D92" s="5" t="s">
        <v>25</v>
      </c>
      <c r="E92" s="5" t="s">
        <v>31</v>
      </c>
      <c r="F92" s="5" t="str">
        <f t="shared" si="2"/>
        <v>01.1.1</v>
      </c>
      <c r="G92" s="5" t="str">
        <f t="shared" si="3"/>
        <v>632.003</v>
      </c>
      <c r="H92" s="5" t="s">
        <v>32</v>
      </c>
      <c r="I92" s="5" t="s">
        <v>25</v>
      </c>
      <c r="J92" s="5" t="s">
        <v>25</v>
      </c>
      <c r="K92" s="5" t="s">
        <v>24</v>
      </c>
      <c r="L92" s="5" t="s">
        <v>78</v>
      </c>
      <c r="M92" s="5" t="s">
        <v>61</v>
      </c>
      <c r="N92" s="5" t="s">
        <v>24</v>
      </c>
      <c r="O92" s="5" t="s">
        <v>86</v>
      </c>
      <c r="P92" s="8">
        <v>562</v>
      </c>
      <c r="Q92" s="8">
        <v>831.25</v>
      </c>
      <c r="R92" s="8">
        <v>600</v>
      </c>
      <c r="S92" s="8">
        <v>1312</v>
      </c>
      <c r="T92" s="8">
        <v>1311.85</v>
      </c>
      <c r="U92" s="8">
        <v>1100</v>
      </c>
      <c r="V92" s="16">
        <v>1320</v>
      </c>
      <c r="W92" s="8">
        <v>1320</v>
      </c>
      <c r="X92" s="8">
        <v>1320</v>
      </c>
    </row>
    <row r="93" spans="1:24" x14ac:dyDescent="0.3">
      <c r="A93" s="4" t="s">
        <v>24</v>
      </c>
      <c r="B93" s="4" t="s">
        <v>24</v>
      </c>
      <c r="C93" s="4" t="s">
        <v>24</v>
      </c>
      <c r="D93" s="5" t="s">
        <v>25</v>
      </c>
      <c r="E93" s="5" t="s">
        <v>31</v>
      </c>
      <c r="F93" s="5" t="str">
        <f t="shared" si="2"/>
        <v>09.1.1</v>
      </c>
      <c r="G93" s="5" t="str">
        <f t="shared" si="3"/>
        <v>632.003</v>
      </c>
      <c r="H93" s="5" t="s">
        <v>27</v>
      </c>
      <c r="I93" s="5" t="s">
        <v>25</v>
      </c>
      <c r="J93" s="5" t="s">
        <v>25</v>
      </c>
      <c r="K93" s="5" t="s">
        <v>25</v>
      </c>
      <c r="L93" s="5" t="s">
        <v>78</v>
      </c>
      <c r="M93" s="5" t="s">
        <v>61</v>
      </c>
      <c r="N93" s="5" t="s">
        <v>24</v>
      </c>
      <c r="O93" s="5" t="s">
        <v>86</v>
      </c>
      <c r="P93" s="8">
        <v>0</v>
      </c>
      <c r="Q93" s="8">
        <v>0</v>
      </c>
      <c r="R93" s="8">
        <v>100</v>
      </c>
      <c r="S93" s="8">
        <v>100</v>
      </c>
      <c r="T93" s="8">
        <v>0</v>
      </c>
      <c r="U93" s="8">
        <v>100</v>
      </c>
      <c r="V93" s="16">
        <v>100</v>
      </c>
      <c r="W93" s="8">
        <v>100</v>
      </c>
      <c r="X93" s="8">
        <v>100</v>
      </c>
    </row>
    <row r="94" spans="1:24" x14ac:dyDescent="0.3">
      <c r="A94" s="4" t="s">
        <v>24</v>
      </c>
      <c r="B94" s="4" t="s">
        <v>24</v>
      </c>
      <c r="C94" s="4" t="s">
        <v>24</v>
      </c>
      <c r="D94" s="5" t="s">
        <v>25</v>
      </c>
      <c r="E94" s="5" t="s">
        <v>40</v>
      </c>
      <c r="F94" s="5" t="str">
        <f t="shared" si="2"/>
        <v>01.6.0</v>
      </c>
      <c r="G94" s="5" t="str">
        <f t="shared" si="3"/>
        <v>632.003</v>
      </c>
      <c r="H94" s="5" t="s">
        <v>32</v>
      </c>
      <c r="I94" s="5" t="s">
        <v>33</v>
      </c>
      <c r="J94" s="5" t="s">
        <v>34</v>
      </c>
      <c r="K94" s="5" t="s">
        <v>24</v>
      </c>
      <c r="L94" s="5" t="s">
        <v>78</v>
      </c>
      <c r="M94" s="5" t="s">
        <v>61</v>
      </c>
      <c r="N94" s="5" t="s">
        <v>24</v>
      </c>
      <c r="O94" s="5" t="s">
        <v>87</v>
      </c>
      <c r="P94" s="8">
        <v>0</v>
      </c>
      <c r="Q94" s="8">
        <v>2.2999999999999998</v>
      </c>
      <c r="R94" s="8">
        <v>0</v>
      </c>
      <c r="S94" s="8">
        <v>11</v>
      </c>
      <c r="T94" s="8">
        <v>2.1</v>
      </c>
      <c r="U94" s="8">
        <v>2.1</v>
      </c>
      <c r="V94" s="16" t="s">
        <v>24</v>
      </c>
      <c r="W94" s="8" t="s">
        <v>24</v>
      </c>
      <c r="X94" s="8" t="s">
        <v>24</v>
      </c>
    </row>
    <row r="95" spans="1:24" x14ac:dyDescent="0.3">
      <c r="A95" s="4" t="s">
        <v>24</v>
      </c>
      <c r="B95" s="4" t="s">
        <v>24</v>
      </c>
      <c r="C95" s="4" t="s">
        <v>24</v>
      </c>
      <c r="D95" s="5" t="s">
        <v>25</v>
      </c>
      <c r="E95" s="5" t="s">
        <v>31</v>
      </c>
      <c r="F95" s="5" t="str">
        <f t="shared" si="2"/>
        <v>01.1.1</v>
      </c>
      <c r="G95" s="5" t="str">
        <f t="shared" si="3"/>
        <v>632.004</v>
      </c>
      <c r="H95" s="5" t="s">
        <v>32</v>
      </c>
      <c r="I95" s="5" t="s">
        <v>25</v>
      </c>
      <c r="J95" s="5" t="s">
        <v>25</v>
      </c>
      <c r="K95" s="5" t="s">
        <v>24</v>
      </c>
      <c r="L95" s="5" t="s">
        <v>78</v>
      </c>
      <c r="M95" s="5" t="s">
        <v>64</v>
      </c>
      <c r="N95" s="5" t="s">
        <v>24</v>
      </c>
      <c r="O95" s="5" t="s">
        <v>88</v>
      </c>
      <c r="P95" s="8">
        <v>1837.53</v>
      </c>
      <c r="Q95" s="8">
        <v>1946.94</v>
      </c>
      <c r="R95" s="8">
        <v>2000</v>
      </c>
      <c r="S95" s="8">
        <v>1919</v>
      </c>
      <c r="T95" s="8">
        <v>1918.66</v>
      </c>
      <c r="U95" s="8">
        <v>1800</v>
      </c>
      <c r="V95" s="16">
        <v>2000</v>
      </c>
      <c r="W95" s="8">
        <v>2000</v>
      </c>
      <c r="X95" s="8">
        <v>2000</v>
      </c>
    </row>
    <row r="96" spans="1:24" x14ac:dyDescent="0.3">
      <c r="A96" s="4" t="s">
        <v>24</v>
      </c>
      <c r="B96" s="4" t="s">
        <v>24</v>
      </c>
      <c r="C96" s="4" t="s">
        <v>24</v>
      </c>
      <c r="D96" s="5" t="s">
        <v>25</v>
      </c>
      <c r="E96" s="5" t="s">
        <v>31</v>
      </c>
      <c r="F96" s="5" t="str">
        <f t="shared" si="2"/>
        <v>09.1.1</v>
      </c>
      <c r="G96" s="5" t="str">
        <f t="shared" si="3"/>
        <v>632.004</v>
      </c>
      <c r="H96" s="5" t="s">
        <v>27</v>
      </c>
      <c r="I96" s="5" t="s">
        <v>25</v>
      </c>
      <c r="J96" s="5" t="s">
        <v>25</v>
      </c>
      <c r="K96" s="5" t="s">
        <v>25</v>
      </c>
      <c r="L96" s="5" t="s">
        <v>78</v>
      </c>
      <c r="M96" s="5" t="s">
        <v>64</v>
      </c>
      <c r="N96" s="5" t="s">
        <v>24</v>
      </c>
      <c r="O96" s="5" t="s">
        <v>88</v>
      </c>
      <c r="P96" s="8">
        <v>437.86</v>
      </c>
      <c r="Q96" s="8">
        <v>440.31</v>
      </c>
      <c r="R96" s="8">
        <v>700</v>
      </c>
      <c r="S96" s="8">
        <v>700</v>
      </c>
      <c r="T96" s="8">
        <v>549</v>
      </c>
      <c r="U96" s="8">
        <v>700</v>
      </c>
      <c r="V96" s="16">
        <v>700</v>
      </c>
      <c r="W96" s="8">
        <v>700</v>
      </c>
      <c r="X96" s="8">
        <v>700</v>
      </c>
    </row>
    <row r="97" spans="1:24" x14ac:dyDescent="0.3">
      <c r="A97" s="4" t="s">
        <v>24</v>
      </c>
      <c r="B97" s="4" t="s">
        <v>24</v>
      </c>
      <c r="C97" s="4" t="s">
        <v>24</v>
      </c>
      <c r="D97" s="5" t="s">
        <v>25</v>
      </c>
      <c r="E97" s="5" t="s">
        <v>40</v>
      </c>
      <c r="F97" s="5" t="str">
        <f t="shared" si="2"/>
        <v>01.6.0</v>
      </c>
      <c r="G97" s="5" t="str">
        <f t="shared" si="3"/>
        <v>632.004</v>
      </c>
      <c r="H97" s="5" t="s">
        <v>32</v>
      </c>
      <c r="I97" s="5" t="s">
        <v>33</v>
      </c>
      <c r="J97" s="5" t="s">
        <v>34</v>
      </c>
      <c r="K97" s="5" t="s">
        <v>24</v>
      </c>
      <c r="L97" s="5" t="s">
        <v>78</v>
      </c>
      <c r="M97" s="5" t="s">
        <v>64</v>
      </c>
      <c r="N97" s="5" t="s">
        <v>24</v>
      </c>
      <c r="O97" s="5" t="s">
        <v>89</v>
      </c>
      <c r="P97" s="8">
        <v>0</v>
      </c>
      <c r="Q97" s="8">
        <v>10</v>
      </c>
      <c r="R97" s="8">
        <v>0</v>
      </c>
      <c r="S97" s="8">
        <v>20</v>
      </c>
      <c r="T97" s="8">
        <v>10</v>
      </c>
      <c r="U97" s="8">
        <v>10</v>
      </c>
      <c r="V97" s="16" t="s">
        <v>24</v>
      </c>
      <c r="W97" s="8" t="s">
        <v>24</v>
      </c>
      <c r="X97" s="8" t="s">
        <v>24</v>
      </c>
    </row>
    <row r="98" spans="1:24" x14ac:dyDescent="0.3">
      <c r="A98" s="4" t="s">
        <v>24</v>
      </c>
      <c r="B98" s="4" t="s">
        <v>24</v>
      </c>
      <c r="C98" s="4" t="s">
        <v>24</v>
      </c>
      <c r="D98" s="5" t="s">
        <v>25</v>
      </c>
      <c r="E98" s="5" t="s">
        <v>31</v>
      </c>
      <c r="F98" s="5" t="str">
        <f t="shared" si="2"/>
        <v>09.6.0</v>
      </c>
      <c r="G98" s="5" t="str">
        <f t="shared" si="3"/>
        <v>632.004</v>
      </c>
      <c r="H98" s="5" t="s">
        <v>27</v>
      </c>
      <c r="I98" s="5" t="s">
        <v>33</v>
      </c>
      <c r="J98" s="5" t="s">
        <v>34</v>
      </c>
      <c r="K98" s="5" t="s">
        <v>25</v>
      </c>
      <c r="L98" s="5" t="s">
        <v>78</v>
      </c>
      <c r="M98" s="5" t="s">
        <v>64</v>
      </c>
      <c r="N98" s="5" t="s">
        <v>24</v>
      </c>
      <c r="O98" s="5" t="s">
        <v>90</v>
      </c>
      <c r="P98" s="8">
        <v>81.25</v>
      </c>
      <c r="Q98" s="8">
        <v>52</v>
      </c>
      <c r="R98" s="8">
        <v>160</v>
      </c>
      <c r="S98" s="8">
        <v>160</v>
      </c>
      <c r="T98" s="8">
        <v>57.6</v>
      </c>
      <c r="U98" s="8">
        <v>160</v>
      </c>
      <c r="V98" s="16">
        <v>160</v>
      </c>
      <c r="W98" s="8">
        <v>160</v>
      </c>
      <c r="X98" s="8">
        <v>160</v>
      </c>
    </row>
    <row r="99" spans="1:24" x14ac:dyDescent="0.3">
      <c r="A99" s="4" t="s">
        <v>24</v>
      </c>
      <c r="B99" s="4" t="s">
        <v>24</v>
      </c>
      <c r="C99" s="4" t="s">
        <v>24</v>
      </c>
      <c r="D99" s="5" t="s">
        <v>25</v>
      </c>
      <c r="E99" s="5" t="s">
        <v>40</v>
      </c>
      <c r="F99" s="5" t="str">
        <f t="shared" si="2"/>
        <v>01.6.0</v>
      </c>
      <c r="G99" s="5" t="str">
        <f t="shared" si="3"/>
        <v>632.005</v>
      </c>
      <c r="H99" s="5" t="s">
        <v>32</v>
      </c>
      <c r="I99" s="5" t="s">
        <v>33</v>
      </c>
      <c r="J99" s="5" t="s">
        <v>34</v>
      </c>
      <c r="K99" s="5" t="s">
        <v>24</v>
      </c>
      <c r="L99" s="5" t="s">
        <v>78</v>
      </c>
      <c r="M99" s="5" t="s">
        <v>67</v>
      </c>
      <c r="N99" s="5" t="s">
        <v>24</v>
      </c>
      <c r="O99" s="5" t="s">
        <v>91</v>
      </c>
      <c r="P99" s="8" t="s">
        <v>24</v>
      </c>
      <c r="Q99" s="8">
        <v>5</v>
      </c>
      <c r="R99" s="8">
        <v>0</v>
      </c>
      <c r="S99" s="8">
        <v>10</v>
      </c>
      <c r="T99" s="8">
        <v>5</v>
      </c>
      <c r="U99" s="8">
        <v>5</v>
      </c>
      <c r="V99" s="16" t="s">
        <v>24</v>
      </c>
      <c r="W99" s="8" t="s">
        <v>24</v>
      </c>
      <c r="X99" s="8" t="s">
        <v>24</v>
      </c>
    </row>
    <row r="100" spans="1:24" x14ac:dyDescent="0.3">
      <c r="A100" s="4" t="s">
        <v>24</v>
      </c>
      <c r="B100" s="4" t="s">
        <v>24</v>
      </c>
      <c r="C100" s="4" t="s">
        <v>24</v>
      </c>
      <c r="D100" s="5" t="s">
        <v>25</v>
      </c>
      <c r="E100" s="5" t="s">
        <v>31</v>
      </c>
      <c r="F100" s="5" t="str">
        <f t="shared" si="2"/>
        <v>01.1.1</v>
      </c>
      <c r="G100" s="5" t="str">
        <f t="shared" si="3"/>
        <v>633.001</v>
      </c>
      <c r="H100" s="5" t="s">
        <v>32</v>
      </c>
      <c r="I100" s="5" t="s">
        <v>25</v>
      </c>
      <c r="J100" s="5" t="s">
        <v>25</v>
      </c>
      <c r="K100" s="5" t="s">
        <v>24</v>
      </c>
      <c r="L100" s="5" t="s">
        <v>92</v>
      </c>
      <c r="M100" s="5" t="s">
        <v>36</v>
      </c>
      <c r="N100" s="5" t="s">
        <v>24</v>
      </c>
      <c r="O100" s="5" t="s">
        <v>93</v>
      </c>
      <c r="P100" s="8">
        <v>0</v>
      </c>
      <c r="Q100" s="8">
        <v>0</v>
      </c>
      <c r="R100" s="8">
        <v>350</v>
      </c>
      <c r="S100" s="8">
        <v>94</v>
      </c>
      <c r="T100" s="8">
        <v>0</v>
      </c>
      <c r="U100" s="8">
        <v>94</v>
      </c>
      <c r="V100" s="16">
        <v>0</v>
      </c>
      <c r="W100" s="8">
        <v>0</v>
      </c>
      <c r="X100" s="8">
        <v>0</v>
      </c>
    </row>
    <row r="101" spans="1:24" x14ac:dyDescent="0.3">
      <c r="A101" s="4" t="s">
        <v>24</v>
      </c>
      <c r="B101" s="4" t="s">
        <v>24</v>
      </c>
      <c r="C101" s="4" t="s">
        <v>24</v>
      </c>
      <c r="D101" s="5" t="s">
        <v>25</v>
      </c>
      <c r="E101" s="5" t="s">
        <v>31</v>
      </c>
      <c r="F101" s="5" t="str">
        <f t="shared" si="2"/>
        <v>09.1.1</v>
      </c>
      <c r="G101" s="5" t="str">
        <f t="shared" si="3"/>
        <v>633.001</v>
      </c>
      <c r="H101" s="5" t="s">
        <v>27</v>
      </c>
      <c r="I101" s="5" t="s">
        <v>25</v>
      </c>
      <c r="J101" s="5" t="s">
        <v>25</v>
      </c>
      <c r="K101" s="5" t="s">
        <v>25</v>
      </c>
      <c r="L101" s="5" t="s">
        <v>92</v>
      </c>
      <c r="M101" s="5" t="s">
        <v>36</v>
      </c>
      <c r="N101" s="5" t="s">
        <v>24</v>
      </c>
      <c r="O101" s="5" t="s">
        <v>94</v>
      </c>
      <c r="P101" s="8">
        <v>2942.25</v>
      </c>
      <c r="Q101" s="8">
        <v>0</v>
      </c>
      <c r="R101" s="8">
        <v>300</v>
      </c>
      <c r="S101" s="8">
        <v>300</v>
      </c>
      <c r="T101" s="8">
        <v>0</v>
      </c>
      <c r="U101" s="8">
        <v>300</v>
      </c>
      <c r="V101" s="16">
        <v>300</v>
      </c>
      <c r="W101" s="8">
        <v>300</v>
      </c>
      <c r="X101" s="8">
        <v>300</v>
      </c>
    </row>
    <row r="102" spans="1:24" x14ac:dyDescent="0.3">
      <c r="A102" s="4" t="s">
        <v>24</v>
      </c>
      <c r="B102" s="4" t="s">
        <v>24</v>
      </c>
      <c r="C102" s="4" t="s">
        <v>24</v>
      </c>
      <c r="D102" s="5" t="s">
        <v>25</v>
      </c>
      <c r="E102" s="5" t="s">
        <v>40</v>
      </c>
      <c r="F102" s="5" t="str">
        <f t="shared" si="2"/>
        <v>01.1.1</v>
      </c>
      <c r="G102" s="5" t="str">
        <f t="shared" si="3"/>
        <v>633.001</v>
      </c>
      <c r="H102" s="5" t="s">
        <v>32</v>
      </c>
      <c r="I102" s="5" t="s">
        <v>25</v>
      </c>
      <c r="J102" s="5" t="s">
        <v>25</v>
      </c>
      <c r="K102" s="5" t="s">
        <v>24</v>
      </c>
      <c r="L102" s="5" t="s">
        <v>92</v>
      </c>
      <c r="M102" s="5" t="s">
        <v>36</v>
      </c>
      <c r="N102" s="5" t="s">
        <v>24</v>
      </c>
      <c r="O102" s="5" t="s">
        <v>95</v>
      </c>
      <c r="P102" s="8">
        <v>725.2</v>
      </c>
      <c r="Q102" s="8" t="s">
        <v>24</v>
      </c>
      <c r="R102" s="8" t="s">
        <v>24</v>
      </c>
      <c r="S102" s="8" t="s">
        <v>24</v>
      </c>
      <c r="T102" s="8" t="s">
        <v>24</v>
      </c>
      <c r="U102" s="8" t="s">
        <v>24</v>
      </c>
      <c r="V102" s="16" t="s">
        <v>24</v>
      </c>
      <c r="W102" s="8" t="s">
        <v>24</v>
      </c>
      <c r="X102" s="8" t="s">
        <v>24</v>
      </c>
    </row>
    <row r="103" spans="1:24" x14ac:dyDescent="0.3">
      <c r="A103" s="4" t="s">
        <v>24</v>
      </c>
      <c r="B103" s="4" t="s">
        <v>24</v>
      </c>
      <c r="C103" s="4" t="s">
        <v>24</v>
      </c>
      <c r="D103" s="5" t="s">
        <v>25</v>
      </c>
      <c r="E103" s="5" t="s">
        <v>40</v>
      </c>
      <c r="F103" s="5" t="str">
        <f t="shared" si="2"/>
        <v>09.1.1</v>
      </c>
      <c r="G103" s="5" t="str">
        <f t="shared" si="3"/>
        <v>633.002</v>
      </c>
      <c r="H103" s="5" t="s">
        <v>27</v>
      </c>
      <c r="I103" s="5" t="s">
        <v>25</v>
      </c>
      <c r="J103" s="5" t="s">
        <v>25</v>
      </c>
      <c r="K103" s="5" t="s">
        <v>25</v>
      </c>
      <c r="L103" s="5" t="s">
        <v>92</v>
      </c>
      <c r="M103" s="5" t="s">
        <v>57</v>
      </c>
      <c r="N103" s="5" t="s">
        <v>24</v>
      </c>
      <c r="O103" s="5" t="s">
        <v>96</v>
      </c>
      <c r="P103" s="8">
        <v>1058</v>
      </c>
      <c r="Q103" s="8" t="s">
        <v>24</v>
      </c>
      <c r="R103" s="8" t="s">
        <v>24</v>
      </c>
      <c r="S103" s="8" t="s">
        <v>24</v>
      </c>
      <c r="T103" s="8" t="s">
        <v>24</v>
      </c>
      <c r="U103" s="8" t="s">
        <v>24</v>
      </c>
      <c r="V103" s="16" t="s">
        <v>24</v>
      </c>
      <c r="W103" s="8" t="s">
        <v>24</v>
      </c>
      <c r="X103" s="8" t="s">
        <v>24</v>
      </c>
    </row>
    <row r="104" spans="1:24" x14ac:dyDescent="0.3">
      <c r="A104" s="4" t="s">
        <v>24</v>
      </c>
      <c r="B104" s="4" t="s">
        <v>24</v>
      </c>
      <c r="C104" s="4" t="s">
        <v>24</v>
      </c>
      <c r="D104" s="5" t="s">
        <v>25</v>
      </c>
      <c r="E104" s="5" t="s">
        <v>31</v>
      </c>
      <c r="F104" s="5" t="str">
        <f t="shared" si="2"/>
        <v>01.1.1</v>
      </c>
      <c r="G104" s="5" t="str">
        <f t="shared" si="3"/>
        <v>633.002</v>
      </c>
      <c r="H104" s="5" t="s">
        <v>32</v>
      </c>
      <c r="I104" s="5" t="s">
        <v>25</v>
      </c>
      <c r="J104" s="5" t="s">
        <v>25</v>
      </c>
      <c r="K104" s="5" t="s">
        <v>24</v>
      </c>
      <c r="L104" s="5" t="s">
        <v>92</v>
      </c>
      <c r="M104" s="5" t="s">
        <v>57</v>
      </c>
      <c r="N104" s="5" t="s">
        <v>24</v>
      </c>
      <c r="O104" s="5" t="s">
        <v>96</v>
      </c>
      <c r="P104" s="8">
        <v>703.85</v>
      </c>
      <c r="Q104" s="8">
        <v>0</v>
      </c>
      <c r="R104" s="8">
        <v>500</v>
      </c>
      <c r="S104" s="8">
        <v>0</v>
      </c>
      <c r="T104" s="8">
        <v>0</v>
      </c>
      <c r="U104" s="8">
        <v>200</v>
      </c>
      <c r="V104" s="16">
        <v>0</v>
      </c>
      <c r="W104" s="8">
        <v>0</v>
      </c>
      <c r="X104" s="8">
        <v>0</v>
      </c>
    </row>
    <row r="105" spans="1:24" x14ac:dyDescent="0.3">
      <c r="A105" s="4" t="s">
        <v>24</v>
      </c>
      <c r="B105" s="4" t="s">
        <v>24</v>
      </c>
      <c r="C105" s="4" t="s">
        <v>24</v>
      </c>
      <c r="D105" s="5" t="s">
        <v>25</v>
      </c>
      <c r="E105" s="5" t="s">
        <v>40</v>
      </c>
      <c r="F105" s="5" t="str">
        <f t="shared" si="2"/>
        <v>01.1.1</v>
      </c>
      <c r="G105" s="5" t="str">
        <f t="shared" si="3"/>
        <v>633.002</v>
      </c>
      <c r="H105" s="5" t="s">
        <v>32</v>
      </c>
      <c r="I105" s="5" t="s">
        <v>25</v>
      </c>
      <c r="J105" s="5" t="s">
        <v>25</v>
      </c>
      <c r="K105" s="5" t="s">
        <v>24</v>
      </c>
      <c r="L105" s="5" t="s">
        <v>92</v>
      </c>
      <c r="M105" s="5" t="s">
        <v>57</v>
      </c>
      <c r="N105" s="5" t="s">
        <v>24</v>
      </c>
      <c r="O105" s="5" t="s">
        <v>97</v>
      </c>
      <c r="P105" s="8">
        <v>714.95</v>
      </c>
      <c r="Q105" s="8" t="s">
        <v>24</v>
      </c>
      <c r="R105" s="8" t="s">
        <v>24</v>
      </c>
      <c r="S105" s="8" t="s">
        <v>24</v>
      </c>
      <c r="T105" s="8" t="s">
        <v>24</v>
      </c>
      <c r="U105" s="8" t="s">
        <v>24</v>
      </c>
      <c r="V105" s="16" t="s">
        <v>24</v>
      </c>
      <c r="W105" s="8" t="s">
        <v>24</v>
      </c>
      <c r="X105" s="8" t="s">
        <v>24</v>
      </c>
    </row>
    <row r="106" spans="1:24" x14ac:dyDescent="0.3">
      <c r="A106" s="4" t="s">
        <v>24</v>
      </c>
      <c r="B106" s="4" t="s">
        <v>24</v>
      </c>
      <c r="C106" s="4" t="s">
        <v>24</v>
      </c>
      <c r="D106" s="5" t="s">
        <v>25</v>
      </c>
      <c r="E106" s="5" t="s">
        <v>31</v>
      </c>
      <c r="F106" s="5" t="str">
        <f t="shared" si="2"/>
        <v>01.1.1</v>
      </c>
      <c r="G106" s="5" t="str">
        <f t="shared" si="3"/>
        <v>633.004</v>
      </c>
      <c r="H106" s="5" t="s">
        <v>32</v>
      </c>
      <c r="I106" s="5" t="s">
        <v>25</v>
      </c>
      <c r="J106" s="5" t="s">
        <v>25</v>
      </c>
      <c r="K106" s="5" t="s">
        <v>24</v>
      </c>
      <c r="L106" s="5" t="s">
        <v>92</v>
      </c>
      <c r="M106" s="5" t="s">
        <v>64</v>
      </c>
      <c r="N106" s="5" t="s">
        <v>24</v>
      </c>
      <c r="O106" s="5" t="s">
        <v>98</v>
      </c>
      <c r="P106" s="8">
        <v>533.91</v>
      </c>
      <c r="Q106" s="8">
        <v>574.39</v>
      </c>
      <c r="R106" s="8">
        <v>300</v>
      </c>
      <c r="S106" s="8">
        <v>556</v>
      </c>
      <c r="T106" s="8">
        <v>555.9</v>
      </c>
      <c r="U106" s="8">
        <v>556</v>
      </c>
      <c r="V106" s="16">
        <v>1000</v>
      </c>
      <c r="W106" s="8">
        <v>1000</v>
      </c>
      <c r="X106" s="8">
        <v>1000</v>
      </c>
    </row>
    <row r="107" spans="1:24" x14ac:dyDescent="0.3">
      <c r="A107" s="4" t="s">
        <v>24</v>
      </c>
      <c r="B107" s="4" t="s">
        <v>24</v>
      </c>
      <c r="C107" s="4" t="s">
        <v>24</v>
      </c>
      <c r="D107" s="5" t="s">
        <v>25</v>
      </c>
      <c r="E107" s="5" t="s">
        <v>40</v>
      </c>
      <c r="F107" s="5" t="str">
        <f t="shared" si="2"/>
        <v>09.1.1</v>
      </c>
      <c r="G107" s="5" t="str">
        <f t="shared" si="3"/>
        <v>633.004</v>
      </c>
      <c r="H107" s="5" t="s">
        <v>27</v>
      </c>
      <c r="I107" s="5" t="s">
        <v>25</v>
      </c>
      <c r="J107" s="5" t="s">
        <v>25</v>
      </c>
      <c r="K107" s="5" t="s">
        <v>25</v>
      </c>
      <c r="L107" s="5" t="s">
        <v>92</v>
      </c>
      <c r="M107" s="5" t="s">
        <v>64</v>
      </c>
      <c r="N107" s="5" t="s">
        <v>24</v>
      </c>
      <c r="O107" s="5" t="s">
        <v>99</v>
      </c>
      <c r="P107" s="8">
        <v>750</v>
      </c>
      <c r="Q107" s="8" t="s">
        <v>24</v>
      </c>
      <c r="R107" s="8" t="s">
        <v>24</v>
      </c>
      <c r="S107" s="8" t="s">
        <v>24</v>
      </c>
      <c r="T107" s="8" t="s">
        <v>24</v>
      </c>
      <c r="U107" s="8" t="s">
        <v>24</v>
      </c>
      <c r="V107" s="16" t="s">
        <v>24</v>
      </c>
      <c r="W107" s="8" t="s">
        <v>24</v>
      </c>
      <c r="X107" s="8" t="s">
        <v>24</v>
      </c>
    </row>
    <row r="108" spans="1:24" x14ac:dyDescent="0.3">
      <c r="A108" s="4" t="s">
        <v>24</v>
      </c>
      <c r="B108" s="4" t="s">
        <v>24</v>
      </c>
      <c r="C108" s="4" t="s">
        <v>24</v>
      </c>
      <c r="D108" s="5" t="s">
        <v>25</v>
      </c>
      <c r="E108" s="5" t="s">
        <v>31</v>
      </c>
      <c r="F108" s="5" t="str">
        <f t="shared" si="2"/>
        <v>05.1.0</v>
      </c>
      <c r="G108" s="5" t="str">
        <f t="shared" si="3"/>
        <v>633.004</v>
      </c>
      <c r="H108" s="5" t="s">
        <v>100</v>
      </c>
      <c r="I108" s="5" t="s">
        <v>25</v>
      </c>
      <c r="J108" s="5" t="s">
        <v>34</v>
      </c>
      <c r="K108" s="5" t="s">
        <v>24</v>
      </c>
      <c r="L108" s="5" t="s">
        <v>92</v>
      </c>
      <c r="M108" s="5" t="s">
        <v>64</v>
      </c>
      <c r="N108" s="5" t="s">
        <v>24</v>
      </c>
      <c r="O108" s="5" t="s">
        <v>99</v>
      </c>
      <c r="P108" s="8">
        <v>988.4</v>
      </c>
      <c r="Q108" s="8">
        <v>0</v>
      </c>
      <c r="R108" s="8">
        <v>1000</v>
      </c>
      <c r="S108" s="8">
        <v>0</v>
      </c>
      <c r="T108" s="8">
        <v>0</v>
      </c>
      <c r="U108" s="8">
        <v>100</v>
      </c>
      <c r="V108" s="16">
        <v>0</v>
      </c>
      <c r="W108" s="8">
        <v>0</v>
      </c>
      <c r="X108" s="8">
        <v>0</v>
      </c>
    </row>
    <row r="109" spans="1:24" x14ac:dyDescent="0.3">
      <c r="A109" s="4" t="s">
        <v>24</v>
      </c>
      <c r="B109" s="4" t="s">
        <v>24</v>
      </c>
      <c r="C109" s="4" t="s">
        <v>24</v>
      </c>
      <c r="D109" s="5" t="s">
        <v>25</v>
      </c>
      <c r="E109" s="5" t="s">
        <v>31</v>
      </c>
      <c r="F109" s="5" t="str">
        <f t="shared" si="2"/>
        <v>06.2.0</v>
      </c>
      <c r="G109" s="5" t="str">
        <f t="shared" si="3"/>
        <v>633.004</v>
      </c>
      <c r="H109" s="5" t="s">
        <v>101</v>
      </c>
      <c r="I109" s="5" t="s">
        <v>44</v>
      </c>
      <c r="J109" s="5" t="s">
        <v>34</v>
      </c>
      <c r="K109" s="5" t="s">
        <v>24</v>
      </c>
      <c r="L109" s="5" t="s">
        <v>92</v>
      </c>
      <c r="M109" s="5" t="s">
        <v>64</v>
      </c>
      <c r="N109" s="5" t="s">
        <v>24</v>
      </c>
      <c r="O109" s="5" t="s">
        <v>99</v>
      </c>
      <c r="P109" s="8">
        <v>0</v>
      </c>
      <c r="Q109" s="8">
        <v>0</v>
      </c>
      <c r="R109" s="8">
        <v>500</v>
      </c>
      <c r="S109" s="8">
        <v>650</v>
      </c>
      <c r="T109" s="8">
        <v>648.95000000000005</v>
      </c>
      <c r="U109" s="8">
        <v>650</v>
      </c>
      <c r="V109" s="16">
        <v>650</v>
      </c>
      <c r="W109" s="8">
        <v>650</v>
      </c>
      <c r="X109" s="8">
        <v>650</v>
      </c>
    </row>
    <row r="110" spans="1:24" x14ac:dyDescent="0.3">
      <c r="A110" s="4" t="s">
        <v>24</v>
      </c>
      <c r="B110" s="4" t="s">
        <v>24</v>
      </c>
      <c r="C110" s="4" t="s">
        <v>24</v>
      </c>
      <c r="D110" s="5" t="s">
        <v>25</v>
      </c>
      <c r="E110" s="5" t="s">
        <v>31</v>
      </c>
      <c r="F110" s="5" t="str">
        <f t="shared" si="2"/>
        <v>09.1.1</v>
      </c>
      <c r="G110" s="5" t="str">
        <f t="shared" si="3"/>
        <v>633.004</v>
      </c>
      <c r="H110" s="5" t="s">
        <v>27</v>
      </c>
      <c r="I110" s="5" t="s">
        <v>25</v>
      </c>
      <c r="J110" s="5" t="s">
        <v>25</v>
      </c>
      <c r="K110" s="5" t="s">
        <v>25</v>
      </c>
      <c r="L110" s="5" t="s">
        <v>92</v>
      </c>
      <c r="M110" s="5" t="s">
        <v>64</v>
      </c>
      <c r="N110" s="5" t="s">
        <v>24</v>
      </c>
      <c r="O110" s="5" t="s">
        <v>99</v>
      </c>
      <c r="P110" s="8">
        <v>858</v>
      </c>
      <c r="Q110" s="8">
        <v>0</v>
      </c>
      <c r="R110" s="8">
        <v>500</v>
      </c>
      <c r="S110" s="8">
        <v>347</v>
      </c>
      <c r="T110" s="8">
        <v>0</v>
      </c>
      <c r="U110" s="8">
        <v>347</v>
      </c>
      <c r="V110" s="16">
        <v>347</v>
      </c>
      <c r="W110" s="8">
        <v>347</v>
      </c>
      <c r="X110" s="8">
        <v>347</v>
      </c>
    </row>
    <row r="111" spans="1:24" x14ac:dyDescent="0.3">
      <c r="A111" s="4" t="s">
        <v>24</v>
      </c>
      <c r="B111" s="4" t="s">
        <v>24</v>
      </c>
      <c r="C111" s="4" t="s">
        <v>24</v>
      </c>
      <c r="D111" s="5" t="s">
        <v>25</v>
      </c>
      <c r="E111" s="5" t="s">
        <v>31</v>
      </c>
      <c r="F111" s="5" t="str">
        <f t="shared" si="2"/>
        <v>09.6.0</v>
      </c>
      <c r="G111" s="5" t="str">
        <f t="shared" si="3"/>
        <v>633.004</v>
      </c>
      <c r="H111" s="5" t="s">
        <v>27</v>
      </c>
      <c r="I111" s="5" t="s">
        <v>33</v>
      </c>
      <c r="J111" s="5" t="s">
        <v>34</v>
      </c>
      <c r="K111" s="5" t="s">
        <v>25</v>
      </c>
      <c r="L111" s="5" t="s">
        <v>92</v>
      </c>
      <c r="M111" s="5" t="s">
        <v>64</v>
      </c>
      <c r="N111" s="5" t="s">
        <v>24</v>
      </c>
      <c r="O111" s="5" t="s">
        <v>99</v>
      </c>
      <c r="P111" s="8">
        <v>0</v>
      </c>
      <c r="Q111" s="8">
        <v>0</v>
      </c>
      <c r="R111" s="8">
        <v>500</v>
      </c>
      <c r="S111" s="8">
        <v>435</v>
      </c>
      <c r="T111" s="8">
        <v>434.2</v>
      </c>
      <c r="U111" s="8">
        <v>385</v>
      </c>
      <c r="V111" s="16">
        <v>435</v>
      </c>
      <c r="W111" s="8">
        <v>435</v>
      </c>
      <c r="X111" s="8">
        <v>435</v>
      </c>
    </row>
    <row r="112" spans="1:24" x14ac:dyDescent="0.3">
      <c r="A112" s="4" t="s">
        <v>24</v>
      </c>
      <c r="B112" s="4" t="s">
        <v>24</v>
      </c>
      <c r="C112" s="4" t="s">
        <v>24</v>
      </c>
      <c r="D112" s="5" t="s">
        <v>25</v>
      </c>
      <c r="E112" s="5" t="s">
        <v>31</v>
      </c>
      <c r="F112" s="5" t="str">
        <f t="shared" si="2"/>
        <v>01.1.1</v>
      </c>
      <c r="G112" s="5" t="str">
        <f t="shared" si="3"/>
        <v>633.006</v>
      </c>
      <c r="H112" s="5" t="s">
        <v>32</v>
      </c>
      <c r="I112" s="5" t="s">
        <v>25</v>
      </c>
      <c r="J112" s="5" t="s">
        <v>25</v>
      </c>
      <c r="K112" s="5" t="s">
        <v>24</v>
      </c>
      <c r="L112" s="5" t="s">
        <v>92</v>
      </c>
      <c r="M112" s="5" t="s">
        <v>102</v>
      </c>
      <c r="N112" s="5" t="s">
        <v>24</v>
      </c>
      <c r="O112" s="5" t="s">
        <v>103</v>
      </c>
      <c r="P112" s="8">
        <v>1854.22</v>
      </c>
      <c r="Q112" s="8">
        <v>2808.86</v>
      </c>
      <c r="R112" s="8">
        <v>2100</v>
      </c>
      <c r="S112" s="8">
        <v>2506</v>
      </c>
      <c r="T112" s="8">
        <v>2505.14</v>
      </c>
      <c r="U112" s="8">
        <v>2100</v>
      </c>
      <c r="V112" s="16">
        <v>2600</v>
      </c>
      <c r="W112" s="8">
        <v>2600</v>
      </c>
      <c r="X112" s="8">
        <v>2600</v>
      </c>
    </row>
    <row r="113" spans="1:24" x14ac:dyDescent="0.3">
      <c r="A113" s="4" t="s">
        <v>24</v>
      </c>
      <c r="B113" s="4" t="s">
        <v>24</v>
      </c>
      <c r="C113" s="4" t="s">
        <v>24</v>
      </c>
      <c r="D113" s="5" t="s">
        <v>25</v>
      </c>
      <c r="E113" s="5" t="s">
        <v>31</v>
      </c>
      <c r="F113" s="5" t="str">
        <f t="shared" si="2"/>
        <v>04.5.1</v>
      </c>
      <c r="G113" s="5" t="str">
        <f t="shared" si="3"/>
        <v>633.006</v>
      </c>
      <c r="H113" s="5" t="s">
        <v>104</v>
      </c>
      <c r="I113" s="5" t="s">
        <v>77</v>
      </c>
      <c r="J113" s="5" t="s">
        <v>25</v>
      </c>
      <c r="K113" s="5" t="s">
        <v>24</v>
      </c>
      <c r="L113" s="5" t="s">
        <v>92</v>
      </c>
      <c r="M113" s="5" t="s">
        <v>102</v>
      </c>
      <c r="N113" s="5" t="s">
        <v>24</v>
      </c>
      <c r="O113" s="5" t="s">
        <v>103</v>
      </c>
      <c r="P113" s="8">
        <v>290.85000000000002</v>
      </c>
      <c r="Q113" s="8">
        <v>1045.5999999999999</v>
      </c>
      <c r="R113" s="8">
        <v>1300</v>
      </c>
      <c r="S113" s="8">
        <v>635</v>
      </c>
      <c r="T113" s="8">
        <v>634.4</v>
      </c>
      <c r="U113" s="8">
        <v>586</v>
      </c>
      <c r="V113" s="16">
        <v>635</v>
      </c>
      <c r="W113" s="8">
        <v>635</v>
      </c>
      <c r="X113" s="8">
        <v>635</v>
      </c>
    </row>
    <row r="114" spans="1:24" x14ac:dyDescent="0.3">
      <c r="A114" s="4" t="s">
        <v>24</v>
      </c>
      <c r="B114" s="4" t="s">
        <v>24</v>
      </c>
      <c r="C114" s="4" t="s">
        <v>24</v>
      </c>
      <c r="D114" s="5" t="s">
        <v>25</v>
      </c>
      <c r="E114" s="5" t="s">
        <v>31</v>
      </c>
      <c r="F114" s="5" t="str">
        <f t="shared" si="2"/>
        <v>05.1.0</v>
      </c>
      <c r="G114" s="5" t="str">
        <f t="shared" si="3"/>
        <v>633.006</v>
      </c>
      <c r="H114" s="5" t="s">
        <v>100</v>
      </c>
      <c r="I114" s="5" t="s">
        <v>25</v>
      </c>
      <c r="J114" s="5" t="s">
        <v>34</v>
      </c>
      <c r="K114" s="5" t="s">
        <v>24</v>
      </c>
      <c r="L114" s="5" t="s">
        <v>92</v>
      </c>
      <c r="M114" s="5" t="s">
        <v>102</v>
      </c>
      <c r="N114" s="5" t="s">
        <v>24</v>
      </c>
      <c r="O114" s="5" t="s">
        <v>103</v>
      </c>
      <c r="P114" s="8">
        <v>199.53</v>
      </c>
      <c r="Q114" s="8">
        <v>0</v>
      </c>
      <c r="R114" s="8">
        <v>1000</v>
      </c>
      <c r="S114" s="8">
        <v>0</v>
      </c>
      <c r="T114" s="8">
        <v>0</v>
      </c>
      <c r="U114" s="8">
        <v>300</v>
      </c>
      <c r="V114" s="16">
        <v>0</v>
      </c>
      <c r="W114" s="8">
        <v>0</v>
      </c>
      <c r="X114" s="8">
        <v>0</v>
      </c>
    </row>
    <row r="115" spans="1:24" x14ac:dyDescent="0.3">
      <c r="A115" s="4" t="s">
        <v>24</v>
      </c>
      <c r="B115" s="4" t="s">
        <v>24</v>
      </c>
      <c r="C115" s="4" t="s">
        <v>24</v>
      </c>
      <c r="D115" s="5" t="s">
        <v>25</v>
      </c>
      <c r="E115" s="5" t="s">
        <v>31</v>
      </c>
      <c r="F115" s="5" t="str">
        <f t="shared" si="2"/>
        <v>06.1.0</v>
      </c>
      <c r="G115" s="5" t="str">
        <f t="shared" si="3"/>
        <v>633.006</v>
      </c>
      <c r="H115" s="5" t="s">
        <v>101</v>
      </c>
      <c r="I115" s="5" t="s">
        <v>25</v>
      </c>
      <c r="J115" s="5" t="s">
        <v>34</v>
      </c>
      <c r="K115" s="5" t="s">
        <v>24</v>
      </c>
      <c r="L115" s="5" t="s">
        <v>92</v>
      </c>
      <c r="M115" s="5" t="s">
        <v>102</v>
      </c>
      <c r="N115" s="5" t="s">
        <v>24</v>
      </c>
      <c r="O115" s="5" t="s">
        <v>103</v>
      </c>
      <c r="P115" s="8">
        <v>0</v>
      </c>
      <c r="Q115" s="8">
        <v>0</v>
      </c>
      <c r="R115" s="8">
        <v>400</v>
      </c>
      <c r="S115" s="8">
        <v>0</v>
      </c>
      <c r="T115" s="8">
        <v>0</v>
      </c>
      <c r="U115" s="8">
        <v>0</v>
      </c>
      <c r="V115" s="16">
        <v>0</v>
      </c>
      <c r="W115" s="8">
        <v>0</v>
      </c>
      <c r="X115" s="8">
        <v>0</v>
      </c>
    </row>
    <row r="116" spans="1:24" x14ac:dyDescent="0.3">
      <c r="A116" s="4" t="s">
        <v>24</v>
      </c>
      <c r="B116" s="4" t="s">
        <v>24</v>
      </c>
      <c r="C116" s="4" t="s">
        <v>24</v>
      </c>
      <c r="D116" s="5" t="s">
        <v>25</v>
      </c>
      <c r="E116" s="5" t="s">
        <v>31</v>
      </c>
      <c r="F116" s="5" t="str">
        <f t="shared" si="2"/>
        <v>06.2.0</v>
      </c>
      <c r="G116" s="5" t="str">
        <f t="shared" si="3"/>
        <v>633.006</v>
      </c>
      <c r="H116" s="5" t="s">
        <v>101</v>
      </c>
      <c r="I116" s="5" t="s">
        <v>44</v>
      </c>
      <c r="J116" s="5" t="s">
        <v>34</v>
      </c>
      <c r="K116" s="5" t="s">
        <v>24</v>
      </c>
      <c r="L116" s="5" t="s">
        <v>92</v>
      </c>
      <c r="M116" s="5" t="s">
        <v>102</v>
      </c>
      <c r="N116" s="5" t="s">
        <v>24</v>
      </c>
      <c r="O116" s="5" t="s">
        <v>103</v>
      </c>
      <c r="P116" s="8">
        <v>498.37</v>
      </c>
      <c r="Q116" s="8">
        <v>2016.62</v>
      </c>
      <c r="R116" s="8">
        <v>1800</v>
      </c>
      <c r="S116" s="8">
        <v>2586</v>
      </c>
      <c r="T116" s="8">
        <v>2586</v>
      </c>
      <c r="U116" s="8">
        <v>1800</v>
      </c>
      <c r="V116" s="16">
        <v>2586</v>
      </c>
      <c r="W116" s="8">
        <v>2586</v>
      </c>
      <c r="X116" s="8">
        <v>2586</v>
      </c>
    </row>
    <row r="117" spans="1:24" x14ac:dyDescent="0.3">
      <c r="A117" s="4" t="s">
        <v>24</v>
      </c>
      <c r="B117" s="4" t="s">
        <v>24</v>
      </c>
      <c r="C117" s="4" t="s">
        <v>24</v>
      </c>
      <c r="D117" s="5" t="s">
        <v>25</v>
      </c>
      <c r="E117" s="5" t="s">
        <v>31</v>
      </c>
      <c r="F117" s="5" t="str">
        <f t="shared" si="2"/>
        <v>06.4.0</v>
      </c>
      <c r="G117" s="5" t="str">
        <f t="shared" si="3"/>
        <v>633.006</v>
      </c>
      <c r="H117" s="5" t="s">
        <v>101</v>
      </c>
      <c r="I117" s="5" t="s">
        <v>81</v>
      </c>
      <c r="J117" s="5" t="s">
        <v>34</v>
      </c>
      <c r="K117" s="5" t="s">
        <v>24</v>
      </c>
      <c r="L117" s="5" t="s">
        <v>92</v>
      </c>
      <c r="M117" s="5" t="s">
        <v>102</v>
      </c>
      <c r="N117" s="5" t="s">
        <v>24</v>
      </c>
      <c r="O117" s="5" t="s">
        <v>103</v>
      </c>
      <c r="P117" s="8">
        <v>183.8</v>
      </c>
      <c r="Q117" s="8" t="s">
        <v>24</v>
      </c>
      <c r="R117" s="8" t="s">
        <v>24</v>
      </c>
      <c r="S117" s="8" t="s">
        <v>24</v>
      </c>
      <c r="T117" s="8" t="s">
        <v>24</v>
      </c>
      <c r="U117" s="8" t="s">
        <v>24</v>
      </c>
      <c r="V117" s="16" t="s">
        <v>24</v>
      </c>
      <c r="W117" s="8" t="s">
        <v>24</v>
      </c>
      <c r="X117" s="8" t="s">
        <v>24</v>
      </c>
    </row>
    <row r="118" spans="1:24" x14ac:dyDescent="0.3">
      <c r="A118" s="4" t="s">
        <v>24</v>
      </c>
      <c r="B118" s="4" t="s">
        <v>24</v>
      </c>
      <c r="C118" s="4" t="s">
        <v>24</v>
      </c>
      <c r="D118" s="5" t="s">
        <v>25</v>
      </c>
      <c r="E118" s="5" t="s">
        <v>31</v>
      </c>
      <c r="F118" s="5" t="str">
        <f t="shared" si="2"/>
        <v>08.2.0</v>
      </c>
      <c r="G118" s="5" t="str">
        <f t="shared" si="3"/>
        <v>633.006</v>
      </c>
      <c r="H118" s="5" t="s">
        <v>80</v>
      </c>
      <c r="I118" s="5" t="s">
        <v>44</v>
      </c>
      <c r="J118" s="5" t="s">
        <v>34</v>
      </c>
      <c r="K118" s="5" t="s">
        <v>24</v>
      </c>
      <c r="L118" s="5" t="s">
        <v>92</v>
      </c>
      <c r="M118" s="5" t="s">
        <v>102</v>
      </c>
      <c r="N118" s="5" t="s">
        <v>24</v>
      </c>
      <c r="O118" s="5" t="s">
        <v>103</v>
      </c>
      <c r="P118" s="8">
        <v>0</v>
      </c>
      <c r="Q118" s="8">
        <v>131.96</v>
      </c>
      <c r="R118" s="8">
        <v>300</v>
      </c>
      <c r="S118" s="8">
        <v>1300</v>
      </c>
      <c r="T118" s="8">
        <v>863</v>
      </c>
      <c r="U118" s="8">
        <v>1300</v>
      </c>
      <c r="V118" s="16">
        <v>1300</v>
      </c>
      <c r="W118" s="8">
        <v>1300</v>
      </c>
      <c r="X118" s="8">
        <v>1300</v>
      </c>
    </row>
    <row r="119" spans="1:24" x14ac:dyDescent="0.3">
      <c r="A119" s="4" t="s">
        <v>24</v>
      </c>
      <c r="B119" s="4" t="s">
        <v>24</v>
      </c>
      <c r="C119" s="4" t="s">
        <v>24</v>
      </c>
      <c r="D119" s="5" t="s">
        <v>25</v>
      </c>
      <c r="E119" s="5" t="s">
        <v>31</v>
      </c>
      <c r="F119" s="5" t="str">
        <f t="shared" si="2"/>
        <v>08.4.0</v>
      </c>
      <c r="G119" s="5" t="str">
        <f t="shared" si="3"/>
        <v>633.006</v>
      </c>
      <c r="H119" s="5" t="s">
        <v>80</v>
      </c>
      <c r="I119" s="5" t="s">
        <v>81</v>
      </c>
      <c r="J119" s="5" t="s">
        <v>34</v>
      </c>
      <c r="K119" s="5" t="s">
        <v>24</v>
      </c>
      <c r="L119" s="5" t="s">
        <v>92</v>
      </c>
      <c r="M119" s="5" t="s">
        <v>102</v>
      </c>
      <c r="N119" s="5" t="s">
        <v>24</v>
      </c>
      <c r="O119" s="5" t="s">
        <v>103</v>
      </c>
      <c r="P119" s="8">
        <v>0</v>
      </c>
      <c r="Q119" s="8">
        <v>116.56</v>
      </c>
      <c r="R119" s="8">
        <v>400</v>
      </c>
      <c r="S119" s="8">
        <v>400</v>
      </c>
      <c r="T119" s="8">
        <v>303.52999999999997</v>
      </c>
      <c r="U119" s="8">
        <v>400</v>
      </c>
      <c r="V119" s="16">
        <v>3000</v>
      </c>
      <c r="W119" s="8">
        <v>3000</v>
      </c>
      <c r="X119" s="8">
        <v>3000</v>
      </c>
    </row>
    <row r="120" spans="1:24" x14ac:dyDescent="0.3">
      <c r="A120" s="4" t="s">
        <v>24</v>
      </c>
      <c r="B120" s="4" t="s">
        <v>24</v>
      </c>
      <c r="C120" s="4" t="s">
        <v>24</v>
      </c>
      <c r="D120" s="5" t="s">
        <v>25</v>
      </c>
      <c r="E120" s="5" t="s">
        <v>31</v>
      </c>
      <c r="F120" s="5" t="str">
        <f t="shared" si="2"/>
        <v>08.6.0</v>
      </c>
      <c r="G120" s="5" t="str">
        <f t="shared" si="3"/>
        <v>633.006</v>
      </c>
      <c r="H120" s="5" t="s">
        <v>80</v>
      </c>
      <c r="I120" s="5" t="s">
        <v>33</v>
      </c>
      <c r="J120" s="5" t="s">
        <v>34</v>
      </c>
      <c r="K120" s="5" t="s">
        <v>24</v>
      </c>
      <c r="L120" s="5" t="s">
        <v>92</v>
      </c>
      <c r="M120" s="5" t="s">
        <v>102</v>
      </c>
      <c r="N120" s="5" t="s">
        <v>24</v>
      </c>
      <c r="O120" s="5" t="s">
        <v>103</v>
      </c>
      <c r="P120" s="8">
        <v>12.39</v>
      </c>
      <c r="Q120" s="8">
        <v>5.37</v>
      </c>
      <c r="R120" s="8">
        <v>250</v>
      </c>
      <c r="S120" s="8">
        <v>50</v>
      </c>
      <c r="T120" s="8">
        <v>0</v>
      </c>
      <c r="U120" s="8">
        <v>250</v>
      </c>
      <c r="V120" s="16">
        <v>50</v>
      </c>
      <c r="W120" s="8">
        <v>50</v>
      </c>
      <c r="X120" s="8">
        <v>50</v>
      </c>
    </row>
    <row r="121" spans="1:24" x14ac:dyDescent="0.3">
      <c r="A121" s="4" t="s">
        <v>24</v>
      </c>
      <c r="B121" s="4" t="s">
        <v>24</v>
      </c>
      <c r="C121" s="4" t="s">
        <v>24</v>
      </c>
      <c r="D121" s="5" t="s">
        <v>25</v>
      </c>
      <c r="E121" s="5" t="s">
        <v>31</v>
      </c>
      <c r="F121" s="5" t="str">
        <f t="shared" si="2"/>
        <v>09.1.1</v>
      </c>
      <c r="G121" s="5" t="str">
        <f t="shared" si="3"/>
        <v>633.006</v>
      </c>
      <c r="H121" s="5" t="s">
        <v>27</v>
      </c>
      <c r="I121" s="5" t="s">
        <v>25</v>
      </c>
      <c r="J121" s="5" t="s">
        <v>25</v>
      </c>
      <c r="K121" s="5" t="s">
        <v>25</v>
      </c>
      <c r="L121" s="5" t="s">
        <v>92</v>
      </c>
      <c r="M121" s="5" t="s">
        <v>102</v>
      </c>
      <c r="N121" s="5" t="s">
        <v>24</v>
      </c>
      <c r="O121" s="5" t="s">
        <v>103</v>
      </c>
      <c r="P121" s="8">
        <v>429.01</v>
      </c>
      <c r="Q121" s="8">
        <v>826.84</v>
      </c>
      <c r="R121" s="8">
        <v>700</v>
      </c>
      <c r="S121" s="8">
        <v>953</v>
      </c>
      <c r="T121" s="8">
        <v>952.09</v>
      </c>
      <c r="U121" s="8">
        <v>953</v>
      </c>
      <c r="V121" s="16">
        <v>3000</v>
      </c>
      <c r="W121" s="8">
        <v>3000</v>
      </c>
      <c r="X121" s="8">
        <v>3000</v>
      </c>
    </row>
    <row r="122" spans="1:24" x14ac:dyDescent="0.3">
      <c r="A122" s="4" t="s">
        <v>24</v>
      </c>
      <c r="B122" s="4" t="s">
        <v>24</v>
      </c>
      <c r="C122" s="4" t="s">
        <v>24</v>
      </c>
      <c r="D122" s="5" t="s">
        <v>25</v>
      </c>
      <c r="E122" s="5" t="s">
        <v>31</v>
      </c>
      <c r="F122" s="5" t="str">
        <f t="shared" si="2"/>
        <v>09.6.0</v>
      </c>
      <c r="G122" s="5" t="str">
        <f t="shared" si="3"/>
        <v>633.006</v>
      </c>
      <c r="H122" s="5" t="s">
        <v>27</v>
      </c>
      <c r="I122" s="5" t="s">
        <v>33</v>
      </c>
      <c r="J122" s="5" t="s">
        <v>34</v>
      </c>
      <c r="K122" s="5" t="s">
        <v>25</v>
      </c>
      <c r="L122" s="5" t="s">
        <v>92</v>
      </c>
      <c r="M122" s="5" t="s">
        <v>102</v>
      </c>
      <c r="N122" s="5" t="s">
        <v>24</v>
      </c>
      <c r="O122" s="5" t="s">
        <v>103</v>
      </c>
      <c r="P122" s="8">
        <v>638.42999999999995</v>
      </c>
      <c r="Q122" s="8">
        <v>1106.8699999999999</v>
      </c>
      <c r="R122" s="8">
        <v>1000</v>
      </c>
      <c r="S122" s="8">
        <v>933</v>
      </c>
      <c r="T122" s="8">
        <v>911</v>
      </c>
      <c r="U122" s="8">
        <v>933</v>
      </c>
      <c r="V122" s="16">
        <v>933</v>
      </c>
      <c r="W122" s="8">
        <v>933</v>
      </c>
      <c r="X122" s="8">
        <v>933</v>
      </c>
    </row>
    <row r="123" spans="1:24" x14ac:dyDescent="0.3">
      <c r="A123" s="4" t="s">
        <v>24</v>
      </c>
      <c r="B123" s="4" t="s">
        <v>24</v>
      </c>
      <c r="C123" s="4" t="s">
        <v>24</v>
      </c>
      <c r="D123" s="5" t="s">
        <v>25</v>
      </c>
      <c r="E123" s="5" t="s">
        <v>31</v>
      </c>
      <c r="F123" s="5" t="str">
        <f t="shared" si="2"/>
        <v>10.2.0</v>
      </c>
      <c r="G123" s="5" t="str">
        <f t="shared" si="3"/>
        <v>633.006</v>
      </c>
      <c r="H123" s="5" t="s">
        <v>105</v>
      </c>
      <c r="I123" s="5" t="s">
        <v>44</v>
      </c>
      <c r="J123" s="5" t="s">
        <v>34</v>
      </c>
      <c r="K123" s="5" t="s">
        <v>24</v>
      </c>
      <c r="L123" s="5" t="s">
        <v>92</v>
      </c>
      <c r="M123" s="5" t="s">
        <v>102</v>
      </c>
      <c r="N123" s="5" t="s">
        <v>24</v>
      </c>
      <c r="O123" s="5" t="s">
        <v>103</v>
      </c>
      <c r="P123" s="8">
        <v>0</v>
      </c>
      <c r="Q123" s="8">
        <v>149.33000000000001</v>
      </c>
      <c r="R123" s="8">
        <v>1000</v>
      </c>
      <c r="S123" s="8">
        <v>71</v>
      </c>
      <c r="T123" s="8">
        <v>0</v>
      </c>
      <c r="U123" s="8">
        <v>1000</v>
      </c>
      <c r="V123" s="16">
        <v>71</v>
      </c>
      <c r="W123" s="8">
        <v>71</v>
      </c>
      <c r="X123" s="8">
        <v>71</v>
      </c>
    </row>
    <row r="124" spans="1:24" x14ac:dyDescent="0.3">
      <c r="A124" s="4" t="s">
        <v>24</v>
      </c>
      <c r="B124" s="4" t="s">
        <v>24</v>
      </c>
      <c r="C124" s="4" t="s">
        <v>24</v>
      </c>
      <c r="D124" s="5" t="s">
        <v>25</v>
      </c>
      <c r="E124" s="5" t="s">
        <v>40</v>
      </c>
      <c r="F124" s="5" t="str">
        <f t="shared" si="2"/>
        <v>01.6.0</v>
      </c>
      <c r="G124" s="5" t="str">
        <f t="shared" si="3"/>
        <v>633.006</v>
      </c>
      <c r="H124" s="5" t="s">
        <v>32</v>
      </c>
      <c r="I124" s="5" t="s">
        <v>33</v>
      </c>
      <c r="J124" s="5" t="s">
        <v>34</v>
      </c>
      <c r="K124" s="5" t="s">
        <v>24</v>
      </c>
      <c r="L124" s="5" t="s">
        <v>92</v>
      </c>
      <c r="M124" s="5" t="s">
        <v>102</v>
      </c>
      <c r="N124" s="5" t="s">
        <v>24</v>
      </c>
      <c r="O124" s="5" t="s">
        <v>106</v>
      </c>
      <c r="P124" s="8">
        <v>0</v>
      </c>
      <c r="Q124" s="8">
        <v>10</v>
      </c>
      <c r="R124" s="8">
        <v>0</v>
      </c>
      <c r="S124" s="8">
        <v>50</v>
      </c>
      <c r="T124" s="8">
        <v>34</v>
      </c>
      <c r="U124" s="8">
        <v>46</v>
      </c>
      <c r="V124" s="16" t="s">
        <v>24</v>
      </c>
      <c r="W124" s="8" t="s">
        <v>24</v>
      </c>
      <c r="X124" s="8" t="s">
        <v>24</v>
      </c>
    </row>
    <row r="125" spans="1:24" x14ac:dyDescent="0.3">
      <c r="A125" s="4" t="s">
        <v>24</v>
      </c>
      <c r="B125" s="4" t="s">
        <v>24</v>
      </c>
      <c r="C125" s="4" t="s">
        <v>24</v>
      </c>
      <c r="D125" s="5" t="s">
        <v>25</v>
      </c>
      <c r="E125" s="5" t="s">
        <v>40</v>
      </c>
      <c r="F125" s="5" t="str">
        <f t="shared" si="2"/>
        <v>09.1.1</v>
      </c>
      <c r="G125" s="5" t="str">
        <f t="shared" si="3"/>
        <v>633.006</v>
      </c>
      <c r="H125" s="5" t="s">
        <v>27</v>
      </c>
      <c r="I125" s="5" t="s">
        <v>25</v>
      </c>
      <c r="J125" s="5" t="s">
        <v>25</v>
      </c>
      <c r="K125" s="5" t="s">
        <v>25</v>
      </c>
      <c r="L125" s="5" t="s">
        <v>92</v>
      </c>
      <c r="M125" s="5" t="s">
        <v>102</v>
      </c>
      <c r="N125" s="5" t="s">
        <v>24</v>
      </c>
      <c r="O125" s="5" t="s">
        <v>107</v>
      </c>
      <c r="P125" s="8">
        <v>2636.62</v>
      </c>
      <c r="Q125" s="8">
        <v>5143.79</v>
      </c>
      <c r="R125" s="8">
        <v>1200</v>
      </c>
      <c r="S125" s="8">
        <v>9170.4699999999993</v>
      </c>
      <c r="T125" s="8">
        <v>8968.26</v>
      </c>
      <c r="U125" s="8">
        <v>3695</v>
      </c>
      <c r="V125" s="16">
        <v>7000</v>
      </c>
      <c r="W125" s="8">
        <v>7000</v>
      </c>
      <c r="X125" s="8">
        <v>7000</v>
      </c>
    </row>
    <row r="126" spans="1:24" x14ac:dyDescent="0.3">
      <c r="A126" s="4" t="s">
        <v>24</v>
      </c>
      <c r="B126" s="4" t="s">
        <v>24</v>
      </c>
      <c r="C126" s="4" t="s">
        <v>24</v>
      </c>
      <c r="D126" s="5" t="s">
        <v>25</v>
      </c>
      <c r="E126" s="5" t="s">
        <v>40</v>
      </c>
      <c r="F126" s="5" t="str">
        <f t="shared" si="2"/>
        <v>01.1.1</v>
      </c>
      <c r="G126" s="5" t="str">
        <f t="shared" si="3"/>
        <v>633.006</v>
      </c>
      <c r="H126" s="5" t="s">
        <v>32</v>
      </c>
      <c r="I126" s="5" t="s">
        <v>25</v>
      </c>
      <c r="J126" s="5" t="s">
        <v>25</v>
      </c>
      <c r="K126" s="5" t="s">
        <v>24</v>
      </c>
      <c r="L126" s="5" t="s">
        <v>92</v>
      </c>
      <c r="M126" s="5" t="s">
        <v>102</v>
      </c>
      <c r="N126" s="5" t="s">
        <v>24</v>
      </c>
      <c r="O126" s="5" t="s">
        <v>108</v>
      </c>
      <c r="P126" s="8">
        <v>332.14</v>
      </c>
      <c r="Q126" s="8">
        <v>352.63</v>
      </c>
      <c r="R126" s="8">
        <v>400</v>
      </c>
      <c r="S126" s="8">
        <v>282.62</v>
      </c>
      <c r="T126" s="8">
        <v>0</v>
      </c>
      <c r="U126" s="8">
        <v>400</v>
      </c>
      <c r="V126" s="16">
        <v>360</v>
      </c>
      <c r="W126" s="8">
        <v>360</v>
      </c>
      <c r="X126" s="8">
        <v>360</v>
      </c>
    </row>
    <row r="127" spans="1:24" x14ac:dyDescent="0.3">
      <c r="A127" s="4" t="s">
        <v>24</v>
      </c>
      <c r="B127" s="4" t="s">
        <v>24</v>
      </c>
      <c r="C127" s="4" t="s">
        <v>24</v>
      </c>
      <c r="D127" s="5" t="s">
        <v>25</v>
      </c>
      <c r="E127" s="5" t="s">
        <v>40</v>
      </c>
      <c r="F127" s="5" t="str">
        <f t="shared" si="2"/>
        <v>01.1.1</v>
      </c>
      <c r="G127" s="5" t="str">
        <f t="shared" si="3"/>
        <v>633.006</v>
      </c>
      <c r="H127" s="5" t="s">
        <v>32</v>
      </c>
      <c r="I127" s="5" t="s">
        <v>25</v>
      </c>
      <c r="J127" s="5" t="s">
        <v>25</v>
      </c>
      <c r="K127" s="5" t="s">
        <v>24</v>
      </c>
      <c r="L127" s="5" t="s">
        <v>92</v>
      </c>
      <c r="M127" s="5" t="s">
        <v>102</v>
      </c>
      <c r="N127" s="5" t="s">
        <v>25</v>
      </c>
      <c r="O127" s="5" t="s">
        <v>109</v>
      </c>
      <c r="P127" s="8" t="s">
        <v>24</v>
      </c>
      <c r="Q127" s="8" t="s">
        <v>24</v>
      </c>
      <c r="R127" s="8" t="s">
        <v>24</v>
      </c>
      <c r="S127" s="8" t="s">
        <v>24</v>
      </c>
      <c r="T127" s="8" t="s">
        <v>24</v>
      </c>
      <c r="U127" s="8" t="s">
        <v>24</v>
      </c>
      <c r="V127" s="16">
        <v>25</v>
      </c>
      <c r="W127" s="8">
        <v>0</v>
      </c>
      <c r="X127" s="8">
        <v>0</v>
      </c>
    </row>
    <row r="128" spans="1:24" x14ac:dyDescent="0.3">
      <c r="A128" s="4" t="s">
        <v>24</v>
      </c>
      <c r="B128" s="4" t="s">
        <v>24</v>
      </c>
      <c r="C128" s="4" t="s">
        <v>24</v>
      </c>
      <c r="D128" s="5" t="s">
        <v>25</v>
      </c>
      <c r="E128" s="5" t="s">
        <v>40</v>
      </c>
      <c r="F128" s="5" t="str">
        <f t="shared" si="2"/>
        <v>09.1.1</v>
      </c>
      <c r="G128" s="5" t="str">
        <f t="shared" si="3"/>
        <v>633.009</v>
      </c>
      <c r="H128" s="5" t="s">
        <v>27</v>
      </c>
      <c r="I128" s="5" t="s">
        <v>25</v>
      </c>
      <c r="J128" s="5" t="s">
        <v>25</v>
      </c>
      <c r="K128" s="5" t="s">
        <v>25</v>
      </c>
      <c r="L128" s="5" t="s">
        <v>92</v>
      </c>
      <c r="M128" s="5" t="s">
        <v>110</v>
      </c>
      <c r="N128" s="5" t="s">
        <v>24</v>
      </c>
      <c r="O128" s="5" t="s">
        <v>111</v>
      </c>
      <c r="P128" s="8">
        <v>10.8</v>
      </c>
      <c r="Q128" s="8">
        <v>3.6</v>
      </c>
      <c r="R128" s="8">
        <v>0</v>
      </c>
      <c r="S128" s="8">
        <v>0</v>
      </c>
      <c r="T128" s="8">
        <v>0</v>
      </c>
      <c r="U128" s="8">
        <v>0</v>
      </c>
      <c r="V128" s="16" t="s">
        <v>24</v>
      </c>
      <c r="W128" s="8" t="s">
        <v>24</v>
      </c>
      <c r="X128" s="8" t="s">
        <v>24</v>
      </c>
    </row>
    <row r="129" spans="1:24" x14ac:dyDescent="0.3">
      <c r="A129" s="4" t="s">
        <v>24</v>
      </c>
      <c r="B129" s="4" t="s">
        <v>24</v>
      </c>
      <c r="C129" s="4" t="s">
        <v>24</v>
      </c>
      <c r="D129" s="5" t="s">
        <v>25</v>
      </c>
      <c r="E129" s="5" t="s">
        <v>31</v>
      </c>
      <c r="F129" s="5" t="str">
        <f t="shared" si="2"/>
        <v>01.1.1</v>
      </c>
      <c r="G129" s="5" t="str">
        <f t="shared" si="3"/>
        <v>633.009</v>
      </c>
      <c r="H129" s="5" t="s">
        <v>32</v>
      </c>
      <c r="I129" s="5" t="s">
        <v>25</v>
      </c>
      <c r="J129" s="5" t="s">
        <v>25</v>
      </c>
      <c r="K129" s="5" t="s">
        <v>24</v>
      </c>
      <c r="L129" s="5" t="s">
        <v>92</v>
      </c>
      <c r="M129" s="5" t="s">
        <v>110</v>
      </c>
      <c r="N129" s="5" t="s">
        <v>24</v>
      </c>
      <c r="O129" s="5" t="s">
        <v>112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16">
        <v>100</v>
      </c>
      <c r="W129" s="8">
        <v>100</v>
      </c>
      <c r="X129" s="8">
        <v>100</v>
      </c>
    </row>
    <row r="130" spans="1:24" x14ac:dyDescent="0.3">
      <c r="A130" s="4" t="s">
        <v>24</v>
      </c>
      <c r="B130" s="4" t="s">
        <v>24</v>
      </c>
      <c r="C130" s="4" t="s">
        <v>24</v>
      </c>
      <c r="D130" s="5" t="s">
        <v>25</v>
      </c>
      <c r="E130" s="5" t="s">
        <v>31</v>
      </c>
      <c r="F130" s="5" t="str">
        <f t="shared" si="2"/>
        <v>08.2.0</v>
      </c>
      <c r="G130" s="5" t="str">
        <f t="shared" si="3"/>
        <v>633.009</v>
      </c>
      <c r="H130" s="5" t="s">
        <v>80</v>
      </c>
      <c r="I130" s="5" t="s">
        <v>44</v>
      </c>
      <c r="J130" s="5" t="s">
        <v>34</v>
      </c>
      <c r="K130" s="5" t="s">
        <v>24</v>
      </c>
      <c r="L130" s="5" t="s">
        <v>92</v>
      </c>
      <c r="M130" s="5" t="s">
        <v>110</v>
      </c>
      <c r="N130" s="5" t="s">
        <v>24</v>
      </c>
      <c r="O130" s="5" t="s">
        <v>112</v>
      </c>
      <c r="P130" s="8">
        <v>0</v>
      </c>
      <c r="Q130" s="8">
        <v>0</v>
      </c>
      <c r="R130" s="8">
        <v>220</v>
      </c>
      <c r="S130" s="8">
        <v>0</v>
      </c>
      <c r="T130" s="8">
        <v>0</v>
      </c>
      <c r="U130" s="8">
        <v>0</v>
      </c>
      <c r="V130" s="16">
        <v>0</v>
      </c>
      <c r="W130" s="8">
        <v>0</v>
      </c>
      <c r="X130" s="8">
        <v>0</v>
      </c>
    </row>
    <row r="131" spans="1:24" x14ac:dyDescent="0.3">
      <c r="A131" s="4" t="s">
        <v>24</v>
      </c>
      <c r="B131" s="4" t="s">
        <v>24</v>
      </c>
      <c r="C131" s="4" t="s">
        <v>24</v>
      </c>
      <c r="D131" s="5" t="s">
        <v>25</v>
      </c>
      <c r="E131" s="5" t="s">
        <v>31</v>
      </c>
      <c r="F131" s="5" t="str">
        <f t="shared" ref="F131:F194" si="4">CONCATENATE(H131,".",I131,".",J131)</f>
        <v>09.1.1</v>
      </c>
      <c r="G131" s="5" t="str">
        <f t="shared" ref="G131:G194" si="5">CONCATENATE(L131,".",M131,)</f>
        <v>633.009</v>
      </c>
      <c r="H131" s="5" t="s">
        <v>27</v>
      </c>
      <c r="I131" s="5" t="s">
        <v>25</v>
      </c>
      <c r="J131" s="5" t="s">
        <v>25</v>
      </c>
      <c r="K131" s="5" t="s">
        <v>25</v>
      </c>
      <c r="L131" s="5" t="s">
        <v>92</v>
      </c>
      <c r="M131" s="5" t="s">
        <v>110</v>
      </c>
      <c r="N131" s="5" t="s">
        <v>24</v>
      </c>
      <c r="O131" s="5" t="s">
        <v>112</v>
      </c>
      <c r="P131" s="8">
        <v>0</v>
      </c>
      <c r="Q131" s="8">
        <v>3.6</v>
      </c>
      <c r="R131" s="8">
        <v>120</v>
      </c>
      <c r="S131" s="8">
        <v>120</v>
      </c>
      <c r="T131" s="8">
        <v>0</v>
      </c>
      <c r="U131" s="8">
        <v>120</v>
      </c>
      <c r="V131" s="16">
        <v>120</v>
      </c>
      <c r="W131" s="8">
        <v>120</v>
      </c>
      <c r="X131" s="8">
        <v>120</v>
      </c>
    </row>
    <row r="132" spans="1:24" x14ac:dyDescent="0.3">
      <c r="A132" s="4" t="s">
        <v>24</v>
      </c>
      <c r="B132" s="4" t="s">
        <v>24</v>
      </c>
      <c r="C132" s="4" t="s">
        <v>24</v>
      </c>
      <c r="D132" s="5" t="s">
        <v>25</v>
      </c>
      <c r="E132" s="5" t="s">
        <v>31</v>
      </c>
      <c r="F132" s="5" t="str">
        <f t="shared" si="4"/>
        <v>01.1.1</v>
      </c>
      <c r="G132" s="5" t="str">
        <f t="shared" si="5"/>
        <v>633.010</v>
      </c>
      <c r="H132" s="5" t="s">
        <v>32</v>
      </c>
      <c r="I132" s="5" t="s">
        <v>25</v>
      </c>
      <c r="J132" s="5" t="s">
        <v>25</v>
      </c>
      <c r="K132" s="5" t="s">
        <v>24</v>
      </c>
      <c r="L132" s="5" t="s">
        <v>92</v>
      </c>
      <c r="M132" s="5" t="s">
        <v>113</v>
      </c>
      <c r="N132" s="5" t="s">
        <v>24</v>
      </c>
      <c r="O132" s="5" t="s">
        <v>114</v>
      </c>
      <c r="P132" s="8">
        <v>286.92</v>
      </c>
      <c r="Q132" s="8">
        <v>89.3</v>
      </c>
      <c r="R132" s="8">
        <v>400</v>
      </c>
      <c r="S132" s="8">
        <v>400</v>
      </c>
      <c r="T132" s="8">
        <v>150</v>
      </c>
      <c r="U132" s="8">
        <v>400</v>
      </c>
      <c r="V132" s="16">
        <v>150</v>
      </c>
      <c r="W132" s="8">
        <v>150</v>
      </c>
      <c r="X132" s="8">
        <v>150</v>
      </c>
    </row>
    <row r="133" spans="1:24" x14ac:dyDescent="0.3">
      <c r="A133" s="4" t="s">
        <v>24</v>
      </c>
      <c r="B133" s="4" t="s">
        <v>24</v>
      </c>
      <c r="C133" s="4" t="s">
        <v>24</v>
      </c>
      <c r="D133" s="5" t="s">
        <v>25</v>
      </c>
      <c r="E133" s="5" t="s">
        <v>31</v>
      </c>
      <c r="F133" s="5" t="str">
        <f t="shared" si="4"/>
        <v>09.1.1</v>
      </c>
      <c r="G133" s="5" t="str">
        <f t="shared" si="5"/>
        <v>633.010</v>
      </c>
      <c r="H133" s="5" t="s">
        <v>27</v>
      </c>
      <c r="I133" s="5" t="s">
        <v>25</v>
      </c>
      <c r="J133" s="5" t="s">
        <v>25</v>
      </c>
      <c r="K133" s="5" t="s">
        <v>25</v>
      </c>
      <c r="L133" s="5" t="s">
        <v>92</v>
      </c>
      <c r="M133" s="5" t="s">
        <v>113</v>
      </c>
      <c r="N133" s="5" t="s">
        <v>24</v>
      </c>
      <c r="O133" s="5" t="s">
        <v>114</v>
      </c>
      <c r="P133" s="8">
        <v>85.05</v>
      </c>
      <c r="Q133" s="8">
        <v>193.65</v>
      </c>
      <c r="R133" s="8">
        <v>260</v>
      </c>
      <c r="S133" s="8">
        <v>295</v>
      </c>
      <c r="T133" s="8">
        <v>294.10000000000002</v>
      </c>
      <c r="U133" s="8">
        <v>295</v>
      </c>
      <c r="V133" s="16">
        <v>295</v>
      </c>
      <c r="W133" s="8">
        <v>295</v>
      </c>
      <c r="X133" s="8">
        <v>295</v>
      </c>
    </row>
    <row r="134" spans="1:24" x14ac:dyDescent="0.3">
      <c r="A134" s="4" t="s">
        <v>24</v>
      </c>
      <c r="B134" s="4" t="s">
        <v>24</v>
      </c>
      <c r="C134" s="4" t="s">
        <v>24</v>
      </c>
      <c r="D134" s="5" t="s">
        <v>25</v>
      </c>
      <c r="E134" s="5" t="s">
        <v>31</v>
      </c>
      <c r="F134" s="5" t="str">
        <f t="shared" si="4"/>
        <v>09.6.0</v>
      </c>
      <c r="G134" s="5" t="str">
        <f t="shared" si="5"/>
        <v>633.010</v>
      </c>
      <c r="H134" s="5" t="s">
        <v>27</v>
      </c>
      <c r="I134" s="5" t="s">
        <v>33</v>
      </c>
      <c r="J134" s="5" t="s">
        <v>34</v>
      </c>
      <c r="K134" s="5" t="s">
        <v>25</v>
      </c>
      <c r="L134" s="5" t="s">
        <v>92</v>
      </c>
      <c r="M134" s="5" t="s">
        <v>113</v>
      </c>
      <c r="N134" s="5" t="s">
        <v>24</v>
      </c>
      <c r="O134" s="5" t="s">
        <v>114</v>
      </c>
      <c r="P134" s="8">
        <v>0</v>
      </c>
      <c r="Q134" s="8">
        <v>106.7</v>
      </c>
      <c r="R134" s="8">
        <v>200</v>
      </c>
      <c r="S134" s="8">
        <v>255</v>
      </c>
      <c r="T134" s="8">
        <v>254.49</v>
      </c>
      <c r="U134" s="8">
        <v>200</v>
      </c>
      <c r="V134" s="16">
        <v>255</v>
      </c>
      <c r="W134" s="8">
        <v>255</v>
      </c>
      <c r="X134" s="8">
        <v>255</v>
      </c>
    </row>
    <row r="135" spans="1:24" x14ac:dyDescent="0.3">
      <c r="A135" s="4" t="s">
        <v>24</v>
      </c>
      <c r="B135" s="4" t="s">
        <v>24</v>
      </c>
      <c r="C135" s="4" t="s">
        <v>24</v>
      </c>
      <c r="D135" s="5" t="s">
        <v>25</v>
      </c>
      <c r="E135" s="5" t="s">
        <v>31</v>
      </c>
      <c r="F135" s="5" t="str">
        <f t="shared" si="4"/>
        <v>08.6.0</v>
      </c>
      <c r="G135" s="5" t="str">
        <f t="shared" si="5"/>
        <v>633.011</v>
      </c>
      <c r="H135" s="5" t="s">
        <v>80</v>
      </c>
      <c r="I135" s="5" t="s">
        <v>33</v>
      </c>
      <c r="J135" s="5" t="s">
        <v>34</v>
      </c>
      <c r="K135" s="5" t="s">
        <v>24</v>
      </c>
      <c r="L135" s="5" t="s">
        <v>92</v>
      </c>
      <c r="M135" s="5" t="s">
        <v>115</v>
      </c>
      <c r="N135" s="5" t="s">
        <v>24</v>
      </c>
      <c r="O135" s="5" t="s">
        <v>116</v>
      </c>
      <c r="P135" s="8">
        <v>0</v>
      </c>
      <c r="Q135" s="8">
        <v>0</v>
      </c>
      <c r="R135" s="8">
        <v>300</v>
      </c>
      <c r="S135" s="8">
        <v>50</v>
      </c>
      <c r="T135" s="8">
        <v>0</v>
      </c>
      <c r="U135" s="8">
        <v>300</v>
      </c>
      <c r="V135" s="16">
        <v>50</v>
      </c>
      <c r="W135" s="8">
        <v>50</v>
      </c>
      <c r="X135" s="8">
        <v>50</v>
      </c>
    </row>
    <row r="136" spans="1:24" x14ac:dyDescent="0.3">
      <c r="A136" s="4" t="s">
        <v>24</v>
      </c>
      <c r="B136" s="4" t="s">
        <v>24</v>
      </c>
      <c r="C136" s="4" t="s">
        <v>24</v>
      </c>
      <c r="D136" s="5" t="s">
        <v>25</v>
      </c>
      <c r="E136" s="5" t="s">
        <v>117</v>
      </c>
      <c r="F136" s="5" t="str">
        <f t="shared" si="4"/>
        <v>09.6.0</v>
      </c>
      <c r="G136" s="5" t="str">
        <f t="shared" si="5"/>
        <v>633.011</v>
      </c>
      <c r="H136" s="5" t="s">
        <v>27</v>
      </c>
      <c r="I136" s="5" t="s">
        <v>33</v>
      </c>
      <c r="J136" s="5" t="s">
        <v>34</v>
      </c>
      <c r="K136" s="5" t="s">
        <v>25</v>
      </c>
      <c r="L136" s="5" t="s">
        <v>92</v>
      </c>
      <c r="M136" s="5" t="s">
        <v>115</v>
      </c>
      <c r="N136" s="5" t="s">
        <v>24</v>
      </c>
      <c r="O136" s="5" t="s">
        <v>116</v>
      </c>
      <c r="P136" s="8">
        <v>8310.65</v>
      </c>
      <c r="Q136" s="8">
        <v>8301.07</v>
      </c>
      <c r="R136" s="8">
        <v>11000</v>
      </c>
      <c r="S136" s="8">
        <v>11000</v>
      </c>
      <c r="T136" s="8">
        <v>10562.9</v>
      </c>
      <c r="U136" s="8">
        <v>11000</v>
      </c>
      <c r="V136" s="16">
        <v>10300</v>
      </c>
      <c r="W136" s="8">
        <v>10300</v>
      </c>
      <c r="X136" s="8">
        <v>10300</v>
      </c>
    </row>
    <row r="137" spans="1:24" x14ac:dyDescent="0.3">
      <c r="A137" s="4" t="s">
        <v>24</v>
      </c>
      <c r="B137" s="4" t="s">
        <v>24</v>
      </c>
      <c r="C137" s="4" t="s">
        <v>24</v>
      </c>
      <c r="D137" s="5" t="s">
        <v>25</v>
      </c>
      <c r="E137" s="5" t="s">
        <v>40</v>
      </c>
      <c r="F137" s="5" t="str">
        <f t="shared" si="4"/>
        <v>09.6.0</v>
      </c>
      <c r="G137" s="5" t="str">
        <f t="shared" si="5"/>
        <v>633.011</v>
      </c>
      <c r="H137" s="5" t="s">
        <v>27</v>
      </c>
      <c r="I137" s="5" t="s">
        <v>33</v>
      </c>
      <c r="J137" s="5" t="s">
        <v>34</v>
      </c>
      <c r="K137" s="5" t="s">
        <v>25</v>
      </c>
      <c r="L137" s="5" t="s">
        <v>92</v>
      </c>
      <c r="M137" s="5" t="s">
        <v>115</v>
      </c>
      <c r="N137" s="5" t="s">
        <v>24</v>
      </c>
      <c r="O137" s="5" t="s">
        <v>118</v>
      </c>
      <c r="P137" s="8">
        <v>2946.4</v>
      </c>
      <c r="Q137" s="8">
        <v>1189.71</v>
      </c>
      <c r="R137" s="8">
        <v>0</v>
      </c>
      <c r="S137" s="8">
        <v>1423.8</v>
      </c>
      <c r="T137" s="8">
        <v>1423.8</v>
      </c>
      <c r="U137" s="8">
        <v>0</v>
      </c>
      <c r="V137" s="16">
        <v>2500</v>
      </c>
      <c r="W137" s="8">
        <v>2500</v>
      </c>
      <c r="X137" s="8">
        <v>2500</v>
      </c>
    </row>
    <row r="138" spans="1:24" x14ac:dyDescent="0.3">
      <c r="A138" s="4" t="s">
        <v>24</v>
      </c>
      <c r="B138" s="4" t="s">
        <v>24</v>
      </c>
      <c r="C138" s="4" t="s">
        <v>24</v>
      </c>
      <c r="D138" s="5" t="s">
        <v>25</v>
      </c>
      <c r="E138" s="5" t="s">
        <v>31</v>
      </c>
      <c r="F138" s="5" t="str">
        <f t="shared" si="4"/>
        <v>01.1.1</v>
      </c>
      <c r="G138" s="5" t="str">
        <f t="shared" si="5"/>
        <v>633.013</v>
      </c>
      <c r="H138" s="5" t="s">
        <v>32</v>
      </c>
      <c r="I138" s="5" t="s">
        <v>25</v>
      </c>
      <c r="J138" s="5" t="s">
        <v>25</v>
      </c>
      <c r="K138" s="5" t="s">
        <v>24</v>
      </c>
      <c r="L138" s="5" t="s">
        <v>92</v>
      </c>
      <c r="M138" s="5" t="s">
        <v>119</v>
      </c>
      <c r="N138" s="5" t="s">
        <v>24</v>
      </c>
      <c r="O138" s="5" t="s">
        <v>120</v>
      </c>
      <c r="P138" s="8">
        <v>2707.85</v>
      </c>
      <c r="Q138" s="8">
        <v>2095.1999999999998</v>
      </c>
      <c r="R138" s="8">
        <v>2000</v>
      </c>
      <c r="S138" s="8">
        <v>3404</v>
      </c>
      <c r="T138" s="8">
        <v>3403.8</v>
      </c>
      <c r="U138" s="8">
        <v>2995</v>
      </c>
      <c r="V138" s="16">
        <v>0</v>
      </c>
      <c r="W138" s="8">
        <v>0</v>
      </c>
      <c r="X138" s="8">
        <v>0</v>
      </c>
    </row>
    <row r="139" spans="1:24" x14ac:dyDescent="0.3">
      <c r="A139" s="4" t="s">
        <v>24</v>
      </c>
      <c r="B139" s="4" t="s">
        <v>24</v>
      </c>
      <c r="C139" s="4" t="s">
        <v>24</v>
      </c>
      <c r="D139" s="5" t="s">
        <v>25</v>
      </c>
      <c r="E139" s="5" t="s">
        <v>31</v>
      </c>
      <c r="F139" s="5" t="str">
        <f t="shared" si="4"/>
        <v>01.1.1</v>
      </c>
      <c r="G139" s="5" t="str">
        <f t="shared" si="5"/>
        <v>633.015</v>
      </c>
      <c r="H139" s="5" t="s">
        <v>32</v>
      </c>
      <c r="I139" s="5" t="s">
        <v>25</v>
      </c>
      <c r="J139" s="5" t="s">
        <v>25</v>
      </c>
      <c r="K139" s="5" t="s">
        <v>24</v>
      </c>
      <c r="L139" s="5" t="s">
        <v>92</v>
      </c>
      <c r="M139" s="5" t="s">
        <v>121</v>
      </c>
      <c r="N139" s="5" t="s">
        <v>24</v>
      </c>
      <c r="O139" s="5" t="s">
        <v>122</v>
      </c>
      <c r="P139" s="8">
        <v>309.89</v>
      </c>
      <c r="Q139" s="8">
        <v>1007.59</v>
      </c>
      <c r="R139" s="8">
        <v>1000</v>
      </c>
      <c r="S139" s="8">
        <v>1150</v>
      </c>
      <c r="T139" s="8">
        <v>1135.55</v>
      </c>
      <c r="U139" s="8">
        <v>1000</v>
      </c>
      <c r="V139" s="16">
        <v>1150</v>
      </c>
      <c r="W139" s="8">
        <v>1150</v>
      </c>
      <c r="X139" s="8">
        <v>1150</v>
      </c>
    </row>
    <row r="140" spans="1:24" x14ac:dyDescent="0.3">
      <c r="A140" s="4" t="s">
        <v>24</v>
      </c>
      <c r="B140" s="4" t="s">
        <v>24</v>
      </c>
      <c r="C140" s="4" t="s">
        <v>24</v>
      </c>
      <c r="D140" s="5" t="s">
        <v>25</v>
      </c>
      <c r="E140" s="5" t="s">
        <v>31</v>
      </c>
      <c r="F140" s="5" t="str">
        <f t="shared" si="4"/>
        <v>06.2.0</v>
      </c>
      <c r="G140" s="5" t="str">
        <f t="shared" si="5"/>
        <v>633.015</v>
      </c>
      <c r="H140" s="5" t="s">
        <v>101</v>
      </c>
      <c r="I140" s="5" t="s">
        <v>44</v>
      </c>
      <c r="J140" s="5" t="s">
        <v>34</v>
      </c>
      <c r="K140" s="5" t="s">
        <v>24</v>
      </c>
      <c r="L140" s="5" t="s">
        <v>92</v>
      </c>
      <c r="M140" s="5" t="s">
        <v>121</v>
      </c>
      <c r="N140" s="5" t="s">
        <v>24</v>
      </c>
      <c r="O140" s="5" t="s">
        <v>123</v>
      </c>
      <c r="P140" s="8">
        <v>293.67</v>
      </c>
      <c r="Q140" s="8">
        <v>155.19999999999999</v>
      </c>
      <c r="R140" s="8">
        <v>400</v>
      </c>
      <c r="S140" s="8">
        <v>1134</v>
      </c>
      <c r="T140" s="8">
        <v>979.2</v>
      </c>
      <c r="U140" s="8">
        <v>874</v>
      </c>
      <c r="V140" s="16">
        <v>1134</v>
      </c>
      <c r="W140" s="8">
        <v>1134</v>
      </c>
      <c r="X140" s="8">
        <v>1134</v>
      </c>
    </row>
    <row r="141" spans="1:24" x14ac:dyDescent="0.3">
      <c r="A141" s="4" t="s">
        <v>24</v>
      </c>
      <c r="B141" s="4" t="s">
        <v>24</v>
      </c>
      <c r="C141" s="4" t="s">
        <v>24</v>
      </c>
      <c r="D141" s="5" t="s">
        <v>25</v>
      </c>
      <c r="E141" s="5" t="s">
        <v>31</v>
      </c>
      <c r="F141" s="5" t="str">
        <f t="shared" si="4"/>
        <v>01.1.1</v>
      </c>
      <c r="G141" s="5" t="str">
        <f t="shared" si="5"/>
        <v>633.016</v>
      </c>
      <c r="H141" s="5" t="s">
        <v>32</v>
      </c>
      <c r="I141" s="5" t="s">
        <v>25</v>
      </c>
      <c r="J141" s="5" t="s">
        <v>25</v>
      </c>
      <c r="K141" s="5" t="s">
        <v>24</v>
      </c>
      <c r="L141" s="5" t="s">
        <v>92</v>
      </c>
      <c r="M141" s="5" t="s">
        <v>124</v>
      </c>
      <c r="N141" s="5" t="s">
        <v>24</v>
      </c>
      <c r="O141" s="5" t="s">
        <v>125</v>
      </c>
      <c r="P141" s="8">
        <v>111.89</v>
      </c>
      <c r="Q141" s="8">
        <v>1000</v>
      </c>
      <c r="R141" s="8">
        <v>1000</v>
      </c>
      <c r="S141" s="8">
        <v>1808</v>
      </c>
      <c r="T141" s="8">
        <v>1807.21</v>
      </c>
      <c r="U141" s="8">
        <v>1000</v>
      </c>
      <c r="V141" s="16">
        <v>1900</v>
      </c>
      <c r="W141" s="8">
        <v>1900</v>
      </c>
      <c r="X141" s="8">
        <v>1900</v>
      </c>
    </row>
    <row r="142" spans="1:24" x14ac:dyDescent="0.3">
      <c r="A142" s="4" t="s">
        <v>24</v>
      </c>
      <c r="B142" s="4" t="s">
        <v>24</v>
      </c>
      <c r="C142" s="4" t="s">
        <v>24</v>
      </c>
      <c r="D142" s="5" t="s">
        <v>25</v>
      </c>
      <c r="E142" s="5" t="s">
        <v>31</v>
      </c>
      <c r="F142" s="5" t="str">
        <f t="shared" si="4"/>
        <v>08.6.0</v>
      </c>
      <c r="G142" s="5" t="str">
        <f t="shared" si="5"/>
        <v>633.016</v>
      </c>
      <c r="H142" s="5" t="s">
        <v>80</v>
      </c>
      <c r="I142" s="5" t="s">
        <v>33</v>
      </c>
      <c r="J142" s="5" t="s">
        <v>34</v>
      </c>
      <c r="K142" s="5" t="s">
        <v>24</v>
      </c>
      <c r="L142" s="5" t="s">
        <v>92</v>
      </c>
      <c r="M142" s="5" t="s">
        <v>124</v>
      </c>
      <c r="N142" s="5" t="s">
        <v>24</v>
      </c>
      <c r="O142" s="5" t="s">
        <v>125</v>
      </c>
      <c r="P142" s="8">
        <v>1409.51</v>
      </c>
      <c r="Q142" s="8">
        <v>1955.99</v>
      </c>
      <c r="R142" s="8">
        <v>1200</v>
      </c>
      <c r="S142" s="8">
        <v>450</v>
      </c>
      <c r="T142" s="8">
        <v>272.45</v>
      </c>
      <c r="U142" s="8">
        <v>1200</v>
      </c>
      <c r="V142" s="16">
        <v>450</v>
      </c>
      <c r="W142" s="8">
        <v>450</v>
      </c>
      <c r="X142" s="8">
        <v>450</v>
      </c>
    </row>
    <row r="143" spans="1:24" x14ac:dyDescent="0.3">
      <c r="A143" s="4" t="s">
        <v>24</v>
      </c>
      <c r="B143" s="4" t="s">
        <v>24</v>
      </c>
      <c r="C143" s="4" t="s">
        <v>24</v>
      </c>
      <c r="D143" s="5" t="s">
        <v>25</v>
      </c>
      <c r="E143" s="5" t="s">
        <v>40</v>
      </c>
      <c r="F143" s="5" t="str">
        <f t="shared" si="4"/>
        <v>01.6.0</v>
      </c>
      <c r="G143" s="5" t="str">
        <f t="shared" si="5"/>
        <v>633.016</v>
      </c>
      <c r="H143" s="5" t="s">
        <v>32</v>
      </c>
      <c r="I143" s="5" t="s">
        <v>33</v>
      </c>
      <c r="J143" s="5" t="s">
        <v>34</v>
      </c>
      <c r="K143" s="5" t="s">
        <v>24</v>
      </c>
      <c r="L143" s="5" t="s">
        <v>92</v>
      </c>
      <c r="M143" s="5" t="s">
        <v>124</v>
      </c>
      <c r="N143" s="5" t="s">
        <v>24</v>
      </c>
      <c r="O143" s="5" t="s">
        <v>126</v>
      </c>
      <c r="P143" s="8">
        <v>0</v>
      </c>
      <c r="Q143" s="8">
        <v>12</v>
      </c>
      <c r="R143" s="8">
        <v>0</v>
      </c>
      <c r="S143" s="8">
        <v>29.5</v>
      </c>
      <c r="T143" s="8">
        <v>29.5</v>
      </c>
      <c r="U143" s="8">
        <v>29.5</v>
      </c>
      <c r="V143" s="16" t="s">
        <v>24</v>
      </c>
      <c r="W143" s="8" t="s">
        <v>24</v>
      </c>
      <c r="X143" s="8" t="s">
        <v>24</v>
      </c>
    </row>
    <row r="144" spans="1:24" x14ac:dyDescent="0.3">
      <c r="A144" s="4" t="s">
        <v>24</v>
      </c>
      <c r="B144" s="4" t="s">
        <v>24</v>
      </c>
      <c r="C144" s="4" t="s">
        <v>24</v>
      </c>
      <c r="D144" s="5" t="s">
        <v>25</v>
      </c>
      <c r="E144" s="5" t="s">
        <v>31</v>
      </c>
      <c r="F144" s="5" t="str">
        <f t="shared" si="4"/>
        <v>01.1.1</v>
      </c>
      <c r="G144" s="5" t="str">
        <f t="shared" si="5"/>
        <v>633.018</v>
      </c>
      <c r="H144" s="5" t="s">
        <v>32</v>
      </c>
      <c r="I144" s="5" t="s">
        <v>25</v>
      </c>
      <c r="J144" s="5" t="s">
        <v>25</v>
      </c>
      <c r="K144" s="5" t="s">
        <v>24</v>
      </c>
      <c r="L144" s="5" t="s">
        <v>92</v>
      </c>
      <c r="M144" s="5" t="s">
        <v>127</v>
      </c>
      <c r="N144" s="5" t="s">
        <v>24</v>
      </c>
      <c r="O144" s="5" t="s">
        <v>128</v>
      </c>
      <c r="P144" s="8" t="s">
        <v>24</v>
      </c>
      <c r="Q144" s="8" t="s">
        <v>24</v>
      </c>
      <c r="R144" s="8" t="s">
        <v>24</v>
      </c>
      <c r="S144" s="8" t="s">
        <v>24</v>
      </c>
      <c r="T144" s="8" t="s">
        <v>24</v>
      </c>
      <c r="U144" s="8" t="s">
        <v>24</v>
      </c>
      <c r="V144" s="16">
        <v>500</v>
      </c>
      <c r="W144" s="8">
        <v>500</v>
      </c>
      <c r="X144" s="8">
        <v>500</v>
      </c>
    </row>
    <row r="145" spans="1:24" x14ac:dyDescent="0.3">
      <c r="A145" s="4" t="s">
        <v>24</v>
      </c>
      <c r="B145" s="4" t="s">
        <v>24</v>
      </c>
      <c r="C145" s="4" t="s">
        <v>24</v>
      </c>
      <c r="D145" s="5" t="s">
        <v>25</v>
      </c>
      <c r="E145" s="5" t="s">
        <v>31</v>
      </c>
      <c r="F145" s="5" t="str">
        <f t="shared" si="4"/>
        <v>08.4.0</v>
      </c>
      <c r="G145" s="5" t="str">
        <f t="shared" si="5"/>
        <v>634.002</v>
      </c>
      <c r="H145" s="5" t="s">
        <v>80</v>
      </c>
      <c r="I145" s="5" t="s">
        <v>81</v>
      </c>
      <c r="J145" s="5" t="s">
        <v>34</v>
      </c>
      <c r="K145" s="5" t="s">
        <v>24</v>
      </c>
      <c r="L145" s="5" t="s">
        <v>129</v>
      </c>
      <c r="M145" s="5" t="s">
        <v>57</v>
      </c>
      <c r="N145" s="5" t="s">
        <v>24</v>
      </c>
      <c r="O145" s="5" t="s">
        <v>130</v>
      </c>
      <c r="P145" s="8">
        <v>97.7</v>
      </c>
      <c r="Q145" s="8">
        <v>0</v>
      </c>
      <c r="R145" s="8">
        <v>250</v>
      </c>
      <c r="S145" s="8">
        <v>250</v>
      </c>
      <c r="T145" s="8">
        <v>0</v>
      </c>
      <c r="U145" s="8">
        <v>250</v>
      </c>
      <c r="V145" s="16">
        <v>250</v>
      </c>
      <c r="W145" s="8">
        <v>250</v>
      </c>
      <c r="X145" s="8">
        <v>250</v>
      </c>
    </row>
    <row r="146" spans="1:24" x14ac:dyDescent="0.3">
      <c r="A146" s="4" t="s">
        <v>24</v>
      </c>
      <c r="B146" s="4" t="s">
        <v>24</v>
      </c>
      <c r="C146" s="4" t="s">
        <v>24</v>
      </c>
      <c r="D146" s="5" t="s">
        <v>25</v>
      </c>
      <c r="E146" s="5" t="s">
        <v>31</v>
      </c>
      <c r="F146" s="5" t="str">
        <f t="shared" si="4"/>
        <v>01.1.1</v>
      </c>
      <c r="G146" s="5" t="str">
        <f t="shared" si="5"/>
        <v>634.004</v>
      </c>
      <c r="H146" s="5" t="s">
        <v>32</v>
      </c>
      <c r="I146" s="5" t="s">
        <v>25</v>
      </c>
      <c r="J146" s="5" t="s">
        <v>25</v>
      </c>
      <c r="K146" s="5" t="s">
        <v>24</v>
      </c>
      <c r="L146" s="5" t="s">
        <v>129</v>
      </c>
      <c r="M146" s="5" t="s">
        <v>64</v>
      </c>
      <c r="N146" s="5" t="s">
        <v>24</v>
      </c>
      <c r="O146" s="5" t="s">
        <v>131</v>
      </c>
      <c r="P146" s="8">
        <v>10</v>
      </c>
      <c r="Q146" s="8">
        <v>0</v>
      </c>
      <c r="R146" s="8">
        <v>100</v>
      </c>
      <c r="S146" s="8">
        <v>100</v>
      </c>
      <c r="T146" s="8">
        <v>0</v>
      </c>
      <c r="U146" s="8">
        <v>100</v>
      </c>
      <c r="V146" s="16">
        <v>0</v>
      </c>
      <c r="W146" s="8">
        <v>0</v>
      </c>
      <c r="X146" s="8">
        <v>0</v>
      </c>
    </row>
    <row r="147" spans="1:24" x14ac:dyDescent="0.3">
      <c r="A147" s="4" t="s">
        <v>24</v>
      </c>
      <c r="B147" s="4" t="s">
        <v>24</v>
      </c>
      <c r="C147" s="4" t="s">
        <v>24</v>
      </c>
      <c r="D147" s="5" t="s">
        <v>25</v>
      </c>
      <c r="E147" s="5" t="s">
        <v>31</v>
      </c>
      <c r="F147" s="5" t="str">
        <f t="shared" si="4"/>
        <v>04.5.1</v>
      </c>
      <c r="G147" s="5" t="str">
        <f t="shared" si="5"/>
        <v>634.004</v>
      </c>
      <c r="H147" s="5" t="s">
        <v>104</v>
      </c>
      <c r="I147" s="5" t="s">
        <v>77</v>
      </c>
      <c r="J147" s="5" t="s">
        <v>25</v>
      </c>
      <c r="K147" s="5" t="s">
        <v>24</v>
      </c>
      <c r="L147" s="5" t="s">
        <v>129</v>
      </c>
      <c r="M147" s="5" t="s">
        <v>64</v>
      </c>
      <c r="N147" s="5" t="s">
        <v>24</v>
      </c>
      <c r="O147" s="5" t="s">
        <v>131</v>
      </c>
      <c r="P147" s="8">
        <v>0</v>
      </c>
      <c r="Q147" s="8">
        <v>0</v>
      </c>
      <c r="R147" s="8">
        <v>100</v>
      </c>
      <c r="S147" s="8">
        <v>14</v>
      </c>
      <c r="T147" s="8">
        <v>0</v>
      </c>
      <c r="U147" s="8">
        <v>14</v>
      </c>
      <c r="V147" s="16">
        <v>15</v>
      </c>
      <c r="W147" s="8">
        <v>15</v>
      </c>
      <c r="X147" s="8">
        <v>15</v>
      </c>
    </row>
    <row r="148" spans="1:24" x14ac:dyDescent="0.3">
      <c r="A148" s="4" t="s">
        <v>24</v>
      </c>
      <c r="B148" s="4" t="s">
        <v>24</v>
      </c>
      <c r="C148" s="4" t="s">
        <v>24</v>
      </c>
      <c r="D148" s="5" t="s">
        <v>25</v>
      </c>
      <c r="E148" s="5" t="s">
        <v>31</v>
      </c>
      <c r="F148" s="5" t="str">
        <f t="shared" si="4"/>
        <v>08.6.0</v>
      </c>
      <c r="G148" s="5" t="str">
        <f t="shared" si="5"/>
        <v>634.004</v>
      </c>
      <c r="H148" s="5" t="s">
        <v>80</v>
      </c>
      <c r="I148" s="5" t="s">
        <v>33</v>
      </c>
      <c r="J148" s="5" t="s">
        <v>34</v>
      </c>
      <c r="K148" s="5" t="s">
        <v>24</v>
      </c>
      <c r="L148" s="5" t="s">
        <v>129</v>
      </c>
      <c r="M148" s="5" t="s">
        <v>64</v>
      </c>
      <c r="N148" s="5" t="s">
        <v>24</v>
      </c>
      <c r="O148" s="5" t="s">
        <v>131</v>
      </c>
      <c r="P148" s="8">
        <v>0</v>
      </c>
      <c r="Q148" s="8">
        <v>0</v>
      </c>
      <c r="R148" s="8">
        <v>100</v>
      </c>
      <c r="S148" s="8">
        <v>77</v>
      </c>
      <c r="T148" s="8">
        <v>0</v>
      </c>
      <c r="U148" s="8">
        <v>100</v>
      </c>
      <c r="V148" s="16">
        <v>77</v>
      </c>
      <c r="W148" s="8">
        <v>77</v>
      </c>
      <c r="X148" s="8">
        <v>77</v>
      </c>
    </row>
    <row r="149" spans="1:24" x14ac:dyDescent="0.3">
      <c r="A149" s="4" t="s">
        <v>24</v>
      </c>
      <c r="B149" s="4" t="s">
        <v>24</v>
      </c>
      <c r="C149" s="4" t="s">
        <v>24</v>
      </c>
      <c r="D149" s="5" t="s">
        <v>25</v>
      </c>
      <c r="E149" s="5" t="s">
        <v>31</v>
      </c>
      <c r="F149" s="5" t="str">
        <f t="shared" si="4"/>
        <v>09.1.1</v>
      </c>
      <c r="G149" s="5" t="str">
        <f t="shared" si="5"/>
        <v>634.004</v>
      </c>
      <c r="H149" s="5" t="s">
        <v>27</v>
      </c>
      <c r="I149" s="5" t="s">
        <v>25</v>
      </c>
      <c r="J149" s="5" t="s">
        <v>25</v>
      </c>
      <c r="K149" s="5" t="s">
        <v>25</v>
      </c>
      <c r="L149" s="5" t="s">
        <v>129</v>
      </c>
      <c r="M149" s="5" t="s">
        <v>64</v>
      </c>
      <c r="N149" s="5" t="s">
        <v>24</v>
      </c>
      <c r="O149" s="5" t="s">
        <v>131</v>
      </c>
      <c r="P149" s="8">
        <v>0</v>
      </c>
      <c r="Q149" s="8">
        <v>0</v>
      </c>
      <c r="R149" s="8">
        <v>100</v>
      </c>
      <c r="S149" s="8">
        <v>100</v>
      </c>
      <c r="T149" s="8">
        <v>0</v>
      </c>
      <c r="U149" s="8">
        <v>100</v>
      </c>
      <c r="V149" s="16">
        <v>100</v>
      </c>
      <c r="W149" s="8">
        <v>100</v>
      </c>
      <c r="X149" s="8">
        <v>100</v>
      </c>
    </row>
    <row r="150" spans="1:24" x14ac:dyDescent="0.3">
      <c r="A150" s="4" t="s">
        <v>24</v>
      </c>
      <c r="B150" s="4" t="s">
        <v>24</v>
      </c>
      <c r="C150" s="4" t="s">
        <v>24</v>
      </c>
      <c r="D150" s="5" t="s">
        <v>25</v>
      </c>
      <c r="E150" s="5" t="s">
        <v>31</v>
      </c>
      <c r="F150" s="5" t="str">
        <f t="shared" si="4"/>
        <v>01.1.1</v>
      </c>
      <c r="G150" s="5" t="str">
        <f t="shared" si="5"/>
        <v>634.005</v>
      </c>
      <c r="H150" s="5" t="s">
        <v>32</v>
      </c>
      <c r="I150" s="5" t="s">
        <v>25</v>
      </c>
      <c r="J150" s="5" t="s">
        <v>25</v>
      </c>
      <c r="K150" s="5" t="s">
        <v>24</v>
      </c>
      <c r="L150" s="5" t="s">
        <v>129</v>
      </c>
      <c r="M150" s="5" t="s">
        <v>67</v>
      </c>
      <c r="N150" s="5" t="s">
        <v>24</v>
      </c>
      <c r="O150" s="5" t="s">
        <v>132</v>
      </c>
      <c r="P150" s="8">
        <v>6.1</v>
      </c>
      <c r="Q150" s="8" t="s">
        <v>24</v>
      </c>
      <c r="R150" s="8">
        <v>50</v>
      </c>
      <c r="S150" s="8">
        <v>50</v>
      </c>
      <c r="T150" s="8">
        <v>0</v>
      </c>
      <c r="U150" s="8">
        <v>50</v>
      </c>
      <c r="V150" s="16">
        <v>100</v>
      </c>
      <c r="W150" s="8">
        <v>100</v>
      </c>
      <c r="X150" s="8">
        <v>100</v>
      </c>
    </row>
    <row r="151" spans="1:24" x14ac:dyDescent="0.3">
      <c r="A151" s="4" t="s">
        <v>24</v>
      </c>
      <c r="B151" s="4" t="s">
        <v>24</v>
      </c>
      <c r="C151" s="4" t="s">
        <v>24</v>
      </c>
      <c r="D151" s="5" t="s">
        <v>25</v>
      </c>
      <c r="E151" s="5" t="s">
        <v>40</v>
      </c>
      <c r="F151" s="5" t="str">
        <f t="shared" si="4"/>
        <v>09.1.1</v>
      </c>
      <c r="G151" s="5" t="str">
        <f t="shared" si="5"/>
        <v>635.002</v>
      </c>
      <c r="H151" s="5" t="s">
        <v>27</v>
      </c>
      <c r="I151" s="5" t="s">
        <v>25</v>
      </c>
      <c r="J151" s="5" t="s">
        <v>25</v>
      </c>
      <c r="K151" s="5" t="s">
        <v>25</v>
      </c>
      <c r="L151" s="5" t="s">
        <v>133</v>
      </c>
      <c r="M151" s="5" t="s">
        <v>57</v>
      </c>
      <c r="N151" s="5" t="s">
        <v>24</v>
      </c>
      <c r="O151" s="5" t="s">
        <v>134</v>
      </c>
      <c r="P151" s="8">
        <v>225.4</v>
      </c>
      <c r="Q151" s="8" t="s">
        <v>24</v>
      </c>
      <c r="R151" s="8" t="s">
        <v>24</v>
      </c>
      <c r="S151" s="8" t="s">
        <v>24</v>
      </c>
      <c r="T151" s="8" t="s">
        <v>24</v>
      </c>
      <c r="U151" s="8" t="s">
        <v>24</v>
      </c>
      <c r="V151" s="16" t="s">
        <v>24</v>
      </c>
      <c r="W151" s="8" t="s">
        <v>24</v>
      </c>
      <c r="X151" s="8" t="s">
        <v>24</v>
      </c>
    </row>
    <row r="152" spans="1:24" x14ac:dyDescent="0.3">
      <c r="A152" s="4" t="s">
        <v>24</v>
      </c>
      <c r="B152" s="4" t="s">
        <v>24</v>
      </c>
      <c r="C152" s="4" t="s">
        <v>24</v>
      </c>
      <c r="D152" s="5" t="s">
        <v>25</v>
      </c>
      <c r="E152" s="5" t="s">
        <v>31</v>
      </c>
      <c r="F152" s="5" t="str">
        <f t="shared" si="4"/>
        <v>01.1.1</v>
      </c>
      <c r="G152" s="5" t="str">
        <f t="shared" si="5"/>
        <v>635.002</v>
      </c>
      <c r="H152" s="5" t="s">
        <v>32</v>
      </c>
      <c r="I152" s="5" t="s">
        <v>25</v>
      </c>
      <c r="J152" s="5" t="s">
        <v>25</v>
      </c>
      <c r="K152" s="5" t="s">
        <v>24</v>
      </c>
      <c r="L152" s="5" t="s">
        <v>133</v>
      </c>
      <c r="M152" s="5" t="s">
        <v>57</v>
      </c>
      <c r="N152" s="5" t="s">
        <v>24</v>
      </c>
      <c r="O152" s="5" t="s">
        <v>134</v>
      </c>
      <c r="P152" s="8">
        <v>265.89999999999998</v>
      </c>
      <c r="Q152" s="8">
        <v>0</v>
      </c>
      <c r="R152" s="8">
        <v>500</v>
      </c>
      <c r="S152" s="8">
        <v>105</v>
      </c>
      <c r="T152" s="8">
        <v>30</v>
      </c>
      <c r="U152" s="8">
        <v>105</v>
      </c>
      <c r="V152" s="16">
        <v>100</v>
      </c>
      <c r="W152" s="8">
        <v>100</v>
      </c>
      <c r="X152" s="8">
        <v>100</v>
      </c>
    </row>
    <row r="153" spans="1:24" x14ac:dyDescent="0.3">
      <c r="A153" s="4" t="s">
        <v>24</v>
      </c>
      <c r="B153" s="4" t="s">
        <v>24</v>
      </c>
      <c r="C153" s="4" t="s">
        <v>24</v>
      </c>
      <c r="D153" s="5" t="s">
        <v>25</v>
      </c>
      <c r="E153" s="5" t="s">
        <v>31</v>
      </c>
      <c r="F153" s="5" t="str">
        <f t="shared" si="4"/>
        <v>09.1.1</v>
      </c>
      <c r="G153" s="5" t="str">
        <f t="shared" si="5"/>
        <v>635.002</v>
      </c>
      <c r="H153" s="5" t="s">
        <v>27</v>
      </c>
      <c r="I153" s="5" t="s">
        <v>25</v>
      </c>
      <c r="J153" s="5" t="s">
        <v>25</v>
      </c>
      <c r="K153" s="5" t="s">
        <v>25</v>
      </c>
      <c r="L153" s="5" t="s">
        <v>133</v>
      </c>
      <c r="M153" s="5" t="s">
        <v>57</v>
      </c>
      <c r="N153" s="5" t="s">
        <v>24</v>
      </c>
      <c r="O153" s="5" t="s">
        <v>134</v>
      </c>
      <c r="P153" s="8">
        <v>0</v>
      </c>
      <c r="Q153" s="8">
        <v>0</v>
      </c>
      <c r="R153" s="8">
        <v>100</v>
      </c>
      <c r="S153" s="8">
        <v>0</v>
      </c>
      <c r="T153" s="8">
        <v>0</v>
      </c>
      <c r="U153" s="8">
        <v>0</v>
      </c>
      <c r="V153" s="16">
        <v>0</v>
      </c>
      <c r="W153" s="8">
        <v>0</v>
      </c>
      <c r="X153" s="8">
        <v>0</v>
      </c>
    </row>
    <row r="154" spans="1:24" x14ac:dyDescent="0.3">
      <c r="A154" s="4" t="s">
        <v>24</v>
      </c>
      <c r="B154" s="4" t="s">
        <v>24</v>
      </c>
      <c r="C154" s="4" t="s">
        <v>24</v>
      </c>
      <c r="D154" s="5" t="s">
        <v>25</v>
      </c>
      <c r="E154" s="5" t="s">
        <v>31</v>
      </c>
      <c r="F154" s="5" t="str">
        <f t="shared" si="4"/>
        <v>01.1.1</v>
      </c>
      <c r="G154" s="5" t="str">
        <f t="shared" si="5"/>
        <v>635.004</v>
      </c>
      <c r="H154" s="5" t="s">
        <v>32</v>
      </c>
      <c r="I154" s="5" t="s">
        <v>25</v>
      </c>
      <c r="J154" s="5" t="s">
        <v>25</v>
      </c>
      <c r="K154" s="5" t="s">
        <v>24</v>
      </c>
      <c r="L154" s="5" t="s">
        <v>133</v>
      </c>
      <c r="M154" s="5" t="s">
        <v>64</v>
      </c>
      <c r="N154" s="5" t="s">
        <v>24</v>
      </c>
      <c r="O154" s="5" t="s">
        <v>135</v>
      </c>
      <c r="P154" s="8">
        <v>102.39</v>
      </c>
      <c r="Q154" s="8">
        <v>806.81</v>
      </c>
      <c r="R154" s="8">
        <v>400</v>
      </c>
      <c r="S154" s="8">
        <v>672</v>
      </c>
      <c r="T154" s="8">
        <v>671.89</v>
      </c>
      <c r="U154" s="8">
        <v>400</v>
      </c>
      <c r="V154" s="16">
        <v>1000</v>
      </c>
      <c r="W154" s="8">
        <v>1000</v>
      </c>
      <c r="X154" s="8">
        <v>1000</v>
      </c>
    </row>
    <row r="155" spans="1:24" x14ac:dyDescent="0.3">
      <c r="A155" s="4" t="s">
        <v>24</v>
      </c>
      <c r="B155" s="4" t="s">
        <v>24</v>
      </c>
      <c r="C155" s="4" t="s">
        <v>24</v>
      </c>
      <c r="D155" s="5" t="s">
        <v>25</v>
      </c>
      <c r="E155" s="5" t="s">
        <v>31</v>
      </c>
      <c r="F155" s="5" t="str">
        <f t="shared" si="4"/>
        <v>06.1.0</v>
      </c>
      <c r="G155" s="5" t="str">
        <f t="shared" si="5"/>
        <v>635.004</v>
      </c>
      <c r="H155" s="5" t="s">
        <v>101</v>
      </c>
      <c r="I155" s="5" t="s">
        <v>25</v>
      </c>
      <c r="J155" s="5" t="s">
        <v>34</v>
      </c>
      <c r="K155" s="5" t="s">
        <v>24</v>
      </c>
      <c r="L155" s="5" t="s">
        <v>133</v>
      </c>
      <c r="M155" s="5" t="s">
        <v>64</v>
      </c>
      <c r="N155" s="5" t="s">
        <v>24</v>
      </c>
      <c r="O155" s="5" t="s">
        <v>135</v>
      </c>
      <c r="P155" s="8">
        <v>32.86</v>
      </c>
      <c r="Q155" s="8">
        <v>42.9</v>
      </c>
      <c r="R155" s="8">
        <v>300</v>
      </c>
      <c r="S155" s="8">
        <v>0</v>
      </c>
      <c r="T155" s="8">
        <v>0</v>
      </c>
      <c r="U155" s="8">
        <v>300</v>
      </c>
      <c r="V155" s="16">
        <v>0</v>
      </c>
      <c r="W155" s="8">
        <v>0</v>
      </c>
      <c r="X155" s="8">
        <v>0</v>
      </c>
    </row>
    <row r="156" spans="1:24" x14ac:dyDescent="0.3">
      <c r="A156" s="4" t="s">
        <v>24</v>
      </c>
      <c r="B156" s="4" t="s">
        <v>24</v>
      </c>
      <c r="C156" s="4" t="s">
        <v>24</v>
      </c>
      <c r="D156" s="5" t="s">
        <v>25</v>
      </c>
      <c r="E156" s="5" t="s">
        <v>31</v>
      </c>
      <c r="F156" s="5" t="str">
        <f t="shared" si="4"/>
        <v>06.2.0</v>
      </c>
      <c r="G156" s="5" t="str">
        <f t="shared" si="5"/>
        <v>635.004</v>
      </c>
      <c r="H156" s="5" t="s">
        <v>101</v>
      </c>
      <c r="I156" s="5" t="s">
        <v>44</v>
      </c>
      <c r="J156" s="5" t="s">
        <v>34</v>
      </c>
      <c r="K156" s="5" t="s">
        <v>24</v>
      </c>
      <c r="L156" s="5" t="s">
        <v>133</v>
      </c>
      <c r="M156" s="5" t="s">
        <v>64</v>
      </c>
      <c r="N156" s="5" t="s">
        <v>24</v>
      </c>
      <c r="O156" s="5" t="s">
        <v>135</v>
      </c>
      <c r="P156" s="8">
        <v>14.99</v>
      </c>
      <c r="Q156" s="8">
        <v>55.05</v>
      </c>
      <c r="R156" s="8">
        <v>200</v>
      </c>
      <c r="S156" s="8">
        <v>800</v>
      </c>
      <c r="T156" s="8">
        <v>799.93</v>
      </c>
      <c r="U156" s="8">
        <v>800</v>
      </c>
      <c r="V156" s="16">
        <v>800</v>
      </c>
      <c r="W156" s="8">
        <v>800</v>
      </c>
      <c r="X156" s="8">
        <v>800</v>
      </c>
    </row>
    <row r="157" spans="1:24" x14ac:dyDescent="0.3">
      <c r="A157" s="4" t="s">
        <v>24</v>
      </c>
      <c r="B157" s="4" t="s">
        <v>24</v>
      </c>
      <c r="C157" s="4" t="s">
        <v>24</v>
      </c>
      <c r="D157" s="5" t="s">
        <v>25</v>
      </c>
      <c r="E157" s="5" t="s">
        <v>31</v>
      </c>
      <c r="F157" s="5" t="str">
        <f t="shared" si="4"/>
        <v>08.2.0</v>
      </c>
      <c r="G157" s="5" t="str">
        <f t="shared" si="5"/>
        <v>635.004</v>
      </c>
      <c r="H157" s="5" t="s">
        <v>80</v>
      </c>
      <c r="I157" s="5" t="s">
        <v>44</v>
      </c>
      <c r="J157" s="5" t="s">
        <v>34</v>
      </c>
      <c r="K157" s="5" t="s">
        <v>24</v>
      </c>
      <c r="L157" s="5" t="s">
        <v>133</v>
      </c>
      <c r="M157" s="5" t="s">
        <v>64</v>
      </c>
      <c r="N157" s="5" t="s">
        <v>24</v>
      </c>
      <c r="O157" s="5" t="s">
        <v>135</v>
      </c>
      <c r="P157" s="8">
        <v>9.99</v>
      </c>
      <c r="Q157" s="8">
        <v>0</v>
      </c>
      <c r="R157" s="8">
        <v>200</v>
      </c>
      <c r="S157" s="8">
        <v>0</v>
      </c>
      <c r="T157" s="8">
        <v>0</v>
      </c>
      <c r="U157" s="8">
        <v>0</v>
      </c>
      <c r="V157" s="16">
        <v>0</v>
      </c>
      <c r="W157" s="8">
        <v>0</v>
      </c>
      <c r="X157" s="8">
        <v>0</v>
      </c>
    </row>
    <row r="158" spans="1:24" x14ac:dyDescent="0.3">
      <c r="A158" s="4" t="s">
        <v>24</v>
      </c>
      <c r="B158" s="4" t="s">
        <v>24</v>
      </c>
      <c r="C158" s="4" t="s">
        <v>24</v>
      </c>
      <c r="D158" s="5" t="s">
        <v>25</v>
      </c>
      <c r="E158" s="5" t="s">
        <v>31</v>
      </c>
      <c r="F158" s="5" t="str">
        <f t="shared" si="4"/>
        <v>09.1.1</v>
      </c>
      <c r="G158" s="5" t="str">
        <f t="shared" si="5"/>
        <v>635.004</v>
      </c>
      <c r="H158" s="5" t="s">
        <v>27</v>
      </c>
      <c r="I158" s="5" t="s">
        <v>25</v>
      </c>
      <c r="J158" s="5" t="s">
        <v>25</v>
      </c>
      <c r="K158" s="5" t="s">
        <v>25</v>
      </c>
      <c r="L158" s="5" t="s">
        <v>133</v>
      </c>
      <c r="M158" s="5" t="s">
        <v>64</v>
      </c>
      <c r="N158" s="5" t="s">
        <v>24</v>
      </c>
      <c r="O158" s="5" t="s">
        <v>135</v>
      </c>
      <c r="P158" s="8">
        <v>330</v>
      </c>
      <c r="Q158" s="8">
        <v>0</v>
      </c>
      <c r="R158" s="8">
        <v>500</v>
      </c>
      <c r="S158" s="8">
        <v>0</v>
      </c>
      <c r="T158" s="8">
        <v>0</v>
      </c>
      <c r="U158" s="8">
        <v>0</v>
      </c>
      <c r="V158" s="16">
        <v>0</v>
      </c>
      <c r="W158" s="8">
        <v>0</v>
      </c>
      <c r="X158" s="8">
        <v>0</v>
      </c>
    </row>
    <row r="159" spans="1:24" x14ac:dyDescent="0.3">
      <c r="A159" s="4" t="s">
        <v>24</v>
      </c>
      <c r="B159" s="4" t="s">
        <v>24</v>
      </c>
      <c r="C159" s="4" t="s">
        <v>24</v>
      </c>
      <c r="D159" s="5" t="s">
        <v>25</v>
      </c>
      <c r="E159" s="5" t="s">
        <v>31</v>
      </c>
      <c r="F159" s="5" t="str">
        <f t="shared" si="4"/>
        <v>09.6.0</v>
      </c>
      <c r="G159" s="5" t="str">
        <f t="shared" si="5"/>
        <v>635.004</v>
      </c>
      <c r="H159" s="5" t="s">
        <v>27</v>
      </c>
      <c r="I159" s="5" t="s">
        <v>33</v>
      </c>
      <c r="J159" s="5" t="s">
        <v>34</v>
      </c>
      <c r="K159" s="5" t="s">
        <v>25</v>
      </c>
      <c r="L159" s="5" t="s">
        <v>133</v>
      </c>
      <c r="M159" s="5" t="s">
        <v>64</v>
      </c>
      <c r="N159" s="5" t="s">
        <v>24</v>
      </c>
      <c r="O159" s="5" t="s">
        <v>135</v>
      </c>
      <c r="P159" s="8">
        <v>0</v>
      </c>
      <c r="Q159" s="8">
        <v>0</v>
      </c>
      <c r="R159" s="8">
        <v>200</v>
      </c>
      <c r="S159" s="8">
        <v>382</v>
      </c>
      <c r="T159" s="8">
        <v>382</v>
      </c>
      <c r="U159" s="8">
        <v>382</v>
      </c>
      <c r="V159" s="16">
        <v>382</v>
      </c>
      <c r="W159" s="8">
        <v>382</v>
      </c>
      <c r="X159" s="8">
        <v>382</v>
      </c>
    </row>
    <row r="160" spans="1:24" x14ac:dyDescent="0.3">
      <c r="A160" s="4" t="s">
        <v>24</v>
      </c>
      <c r="B160" s="4" t="s">
        <v>24</v>
      </c>
      <c r="C160" s="4" t="s">
        <v>24</v>
      </c>
      <c r="D160" s="5" t="s">
        <v>25</v>
      </c>
      <c r="E160" s="5" t="s">
        <v>40</v>
      </c>
      <c r="F160" s="5" t="str">
        <f t="shared" si="4"/>
        <v>01.1.1</v>
      </c>
      <c r="G160" s="5" t="str">
        <f t="shared" si="5"/>
        <v>635.006</v>
      </c>
      <c r="H160" s="5" t="s">
        <v>32</v>
      </c>
      <c r="I160" s="5" t="s">
        <v>25</v>
      </c>
      <c r="J160" s="5" t="s">
        <v>25</v>
      </c>
      <c r="K160" s="5" t="s">
        <v>24</v>
      </c>
      <c r="L160" s="5" t="s">
        <v>133</v>
      </c>
      <c r="M160" s="5" t="s">
        <v>102</v>
      </c>
      <c r="N160" s="5" t="s">
        <v>24</v>
      </c>
      <c r="O160" s="5" t="s">
        <v>136</v>
      </c>
      <c r="P160" s="8">
        <v>4750</v>
      </c>
      <c r="Q160" s="8" t="s">
        <v>24</v>
      </c>
      <c r="R160" s="8" t="s">
        <v>24</v>
      </c>
      <c r="S160" s="8" t="s">
        <v>24</v>
      </c>
      <c r="T160" s="8" t="s">
        <v>24</v>
      </c>
      <c r="U160" s="8" t="s">
        <v>24</v>
      </c>
      <c r="V160" s="16" t="s">
        <v>24</v>
      </c>
      <c r="W160" s="8" t="s">
        <v>24</v>
      </c>
      <c r="X160" s="8" t="s">
        <v>24</v>
      </c>
    </row>
    <row r="161" spans="1:24" x14ac:dyDescent="0.3">
      <c r="A161" s="4" t="s">
        <v>24</v>
      </c>
      <c r="B161" s="4" t="s">
        <v>24</v>
      </c>
      <c r="C161" s="4" t="s">
        <v>24</v>
      </c>
      <c r="D161" s="5" t="s">
        <v>25</v>
      </c>
      <c r="E161" s="5" t="s">
        <v>31</v>
      </c>
      <c r="F161" s="5" t="str">
        <f t="shared" si="4"/>
        <v>01.1.1</v>
      </c>
      <c r="G161" s="5" t="str">
        <f t="shared" si="5"/>
        <v>635.006</v>
      </c>
      <c r="H161" s="5" t="s">
        <v>32</v>
      </c>
      <c r="I161" s="5" t="s">
        <v>25</v>
      </c>
      <c r="J161" s="5" t="s">
        <v>25</v>
      </c>
      <c r="K161" s="5" t="s">
        <v>24</v>
      </c>
      <c r="L161" s="5" t="s">
        <v>133</v>
      </c>
      <c r="M161" s="5" t="s">
        <v>102</v>
      </c>
      <c r="N161" s="5" t="s">
        <v>24</v>
      </c>
      <c r="O161" s="5" t="s">
        <v>136</v>
      </c>
      <c r="P161" s="8">
        <v>725.35</v>
      </c>
      <c r="Q161" s="8">
        <v>0</v>
      </c>
      <c r="R161" s="8">
        <v>1000</v>
      </c>
      <c r="S161" s="8">
        <v>234</v>
      </c>
      <c r="T161" s="8">
        <v>197.33</v>
      </c>
      <c r="U161" s="8">
        <v>181</v>
      </c>
      <c r="V161" s="16">
        <v>250</v>
      </c>
      <c r="W161" s="8">
        <v>250</v>
      </c>
      <c r="X161" s="8">
        <v>250</v>
      </c>
    </row>
    <row r="162" spans="1:24" x14ac:dyDescent="0.3">
      <c r="A162" s="4" t="s">
        <v>24</v>
      </c>
      <c r="B162" s="4" t="s">
        <v>24</v>
      </c>
      <c r="C162" s="4" t="s">
        <v>24</v>
      </c>
      <c r="D162" s="5" t="s">
        <v>25</v>
      </c>
      <c r="E162" s="5" t="s">
        <v>31</v>
      </c>
      <c r="F162" s="5" t="str">
        <f t="shared" si="4"/>
        <v>04.5.1</v>
      </c>
      <c r="G162" s="5" t="str">
        <f t="shared" si="5"/>
        <v>635.006</v>
      </c>
      <c r="H162" s="5" t="s">
        <v>104</v>
      </c>
      <c r="I162" s="5" t="s">
        <v>77</v>
      </c>
      <c r="J162" s="5" t="s">
        <v>25</v>
      </c>
      <c r="K162" s="5" t="s">
        <v>24</v>
      </c>
      <c r="L162" s="5" t="s">
        <v>133</v>
      </c>
      <c r="M162" s="5" t="s">
        <v>102</v>
      </c>
      <c r="N162" s="5" t="s">
        <v>24</v>
      </c>
      <c r="O162" s="5" t="s">
        <v>136</v>
      </c>
      <c r="P162" s="8">
        <v>375</v>
      </c>
      <c r="Q162" s="8">
        <v>0</v>
      </c>
      <c r="R162" s="8">
        <v>500</v>
      </c>
      <c r="S162" s="8">
        <v>0</v>
      </c>
      <c r="T162" s="8">
        <v>0</v>
      </c>
      <c r="U162" s="8">
        <v>0</v>
      </c>
      <c r="V162" s="16">
        <v>0</v>
      </c>
      <c r="W162" s="8">
        <v>0</v>
      </c>
      <c r="X162" s="8">
        <v>0</v>
      </c>
    </row>
    <row r="163" spans="1:24" x14ac:dyDescent="0.3">
      <c r="A163" s="4" t="s">
        <v>24</v>
      </c>
      <c r="B163" s="4" t="s">
        <v>24</v>
      </c>
      <c r="C163" s="4" t="s">
        <v>24</v>
      </c>
      <c r="D163" s="5" t="s">
        <v>25</v>
      </c>
      <c r="E163" s="5" t="s">
        <v>31</v>
      </c>
      <c r="F163" s="5" t="str">
        <f t="shared" si="4"/>
        <v>06.4.0</v>
      </c>
      <c r="G163" s="5" t="str">
        <f t="shared" si="5"/>
        <v>635.006</v>
      </c>
      <c r="H163" s="5" t="s">
        <v>101</v>
      </c>
      <c r="I163" s="5" t="s">
        <v>81</v>
      </c>
      <c r="J163" s="5" t="s">
        <v>34</v>
      </c>
      <c r="K163" s="5" t="s">
        <v>24</v>
      </c>
      <c r="L163" s="5" t="s">
        <v>133</v>
      </c>
      <c r="M163" s="5" t="s">
        <v>102</v>
      </c>
      <c r="N163" s="5" t="s">
        <v>24</v>
      </c>
      <c r="O163" s="5" t="s">
        <v>136</v>
      </c>
      <c r="P163" s="8">
        <v>4140.59</v>
      </c>
      <c r="Q163" s="8">
        <v>0</v>
      </c>
      <c r="R163" s="8">
        <v>1000</v>
      </c>
      <c r="S163" s="8">
        <v>2075</v>
      </c>
      <c r="T163" s="8">
        <v>2074.6799999999998</v>
      </c>
      <c r="U163" s="8">
        <v>720</v>
      </c>
      <c r="V163" s="16">
        <v>2075</v>
      </c>
      <c r="W163" s="8">
        <v>2075</v>
      </c>
      <c r="X163" s="8">
        <v>2075</v>
      </c>
    </row>
    <row r="164" spans="1:24" x14ac:dyDescent="0.3">
      <c r="A164" s="4" t="s">
        <v>24</v>
      </c>
      <c r="B164" s="4" t="s">
        <v>24</v>
      </c>
      <c r="C164" s="4" t="s">
        <v>24</v>
      </c>
      <c r="D164" s="5" t="s">
        <v>25</v>
      </c>
      <c r="E164" s="5" t="s">
        <v>31</v>
      </c>
      <c r="F164" s="5" t="str">
        <f t="shared" si="4"/>
        <v>08.1.0</v>
      </c>
      <c r="G164" s="5" t="str">
        <f t="shared" si="5"/>
        <v>635.006</v>
      </c>
      <c r="H164" s="5" t="s">
        <v>80</v>
      </c>
      <c r="I164" s="5" t="s">
        <v>25</v>
      </c>
      <c r="J164" s="5" t="s">
        <v>34</v>
      </c>
      <c r="K164" s="5" t="s">
        <v>24</v>
      </c>
      <c r="L164" s="5" t="s">
        <v>133</v>
      </c>
      <c r="M164" s="5" t="s">
        <v>102</v>
      </c>
      <c r="N164" s="5" t="s">
        <v>24</v>
      </c>
      <c r="O164" s="5" t="s">
        <v>136</v>
      </c>
      <c r="P164" s="8">
        <v>1200</v>
      </c>
      <c r="Q164" s="8">
        <v>0</v>
      </c>
      <c r="R164" s="8">
        <v>100</v>
      </c>
      <c r="S164" s="8">
        <v>100</v>
      </c>
      <c r="T164" s="8">
        <v>0</v>
      </c>
      <c r="U164" s="8">
        <v>100</v>
      </c>
      <c r="V164" s="16">
        <v>2500</v>
      </c>
      <c r="W164" s="8">
        <v>500</v>
      </c>
      <c r="X164" s="8">
        <v>500</v>
      </c>
    </row>
    <row r="165" spans="1:24" x14ac:dyDescent="0.3">
      <c r="A165" s="4" t="s">
        <v>24</v>
      </c>
      <c r="B165" s="4" t="s">
        <v>24</v>
      </c>
      <c r="C165" s="4" t="s">
        <v>24</v>
      </c>
      <c r="D165" s="5" t="s">
        <v>25</v>
      </c>
      <c r="E165" s="5" t="s">
        <v>31</v>
      </c>
      <c r="F165" s="5" t="str">
        <f t="shared" si="4"/>
        <v>08.2.0</v>
      </c>
      <c r="G165" s="5" t="str">
        <f t="shared" si="5"/>
        <v>635.006</v>
      </c>
      <c r="H165" s="5" t="s">
        <v>80</v>
      </c>
      <c r="I165" s="5" t="s">
        <v>44</v>
      </c>
      <c r="J165" s="5" t="s">
        <v>34</v>
      </c>
      <c r="K165" s="5" t="s">
        <v>24</v>
      </c>
      <c r="L165" s="5" t="s">
        <v>133</v>
      </c>
      <c r="M165" s="5" t="s">
        <v>102</v>
      </c>
      <c r="N165" s="5" t="s">
        <v>24</v>
      </c>
      <c r="O165" s="5" t="s">
        <v>136</v>
      </c>
      <c r="P165" s="8">
        <v>0</v>
      </c>
      <c r="Q165" s="8">
        <v>0</v>
      </c>
      <c r="R165" s="8">
        <v>500</v>
      </c>
      <c r="S165" s="8">
        <v>0</v>
      </c>
      <c r="T165" s="8">
        <v>0</v>
      </c>
      <c r="U165" s="8">
        <v>0</v>
      </c>
      <c r="V165" s="16">
        <v>0</v>
      </c>
      <c r="W165" s="8">
        <v>0</v>
      </c>
      <c r="X165" s="8">
        <v>0</v>
      </c>
    </row>
    <row r="166" spans="1:24" x14ac:dyDescent="0.3">
      <c r="A166" s="4" t="s">
        <v>24</v>
      </c>
      <c r="B166" s="4" t="s">
        <v>24</v>
      </c>
      <c r="C166" s="4" t="s">
        <v>24</v>
      </c>
      <c r="D166" s="5" t="s">
        <v>25</v>
      </c>
      <c r="E166" s="5" t="s">
        <v>31</v>
      </c>
      <c r="F166" s="5" t="str">
        <f t="shared" si="4"/>
        <v>08.3.0</v>
      </c>
      <c r="G166" s="5" t="str">
        <f t="shared" si="5"/>
        <v>635.006</v>
      </c>
      <c r="H166" s="5" t="s">
        <v>80</v>
      </c>
      <c r="I166" s="5" t="s">
        <v>137</v>
      </c>
      <c r="J166" s="5" t="s">
        <v>34</v>
      </c>
      <c r="K166" s="5" t="s">
        <v>24</v>
      </c>
      <c r="L166" s="5" t="s">
        <v>133</v>
      </c>
      <c r="M166" s="5" t="s">
        <v>102</v>
      </c>
      <c r="N166" s="5" t="s">
        <v>24</v>
      </c>
      <c r="O166" s="5" t="s">
        <v>136</v>
      </c>
      <c r="P166" s="8">
        <v>0</v>
      </c>
      <c r="Q166" s="8">
        <v>0</v>
      </c>
      <c r="R166" s="8">
        <v>500</v>
      </c>
      <c r="S166" s="8">
        <v>0</v>
      </c>
      <c r="T166" s="8">
        <v>0</v>
      </c>
      <c r="U166" s="8">
        <v>200</v>
      </c>
      <c r="V166" s="16">
        <v>0</v>
      </c>
      <c r="W166" s="8">
        <v>0</v>
      </c>
      <c r="X166" s="8">
        <v>0</v>
      </c>
    </row>
    <row r="167" spans="1:24" x14ac:dyDescent="0.3">
      <c r="A167" s="4" t="s">
        <v>24</v>
      </c>
      <c r="B167" s="4" t="s">
        <v>24</v>
      </c>
      <c r="C167" s="4" t="s">
        <v>24</v>
      </c>
      <c r="D167" s="5" t="s">
        <v>25</v>
      </c>
      <c r="E167" s="5" t="s">
        <v>31</v>
      </c>
      <c r="F167" s="5" t="str">
        <f t="shared" si="4"/>
        <v>08.4.0</v>
      </c>
      <c r="G167" s="5" t="str">
        <f t="shared" si="5"/>
        <v>635.006</v>
      </c>
      <c r="H167" s="5" t="s">
        <v>80</v>
      </c>
      <c r="I167" s="5" t="s">
        <v>81</v>
      </c>
      <c r="J167" s="5" t="s">
        <v>34</v>
      </c>
      <c r="K167" s="5" t="s">
        <v>24</v>
      </c>
      <c r="L167" s="5" t="s">
        <v>133</v>
      </c>
      <c r="M167" s="5" t="s">
        <v>102</v>
      </c>
      <c r="N167" s="5" t="s">
        <v>24</v>
      </c>
      <c r="O167" s="5" t="s">
        <v>136</v>
      </c>
      <c r="P167" s="8">
        <v>0</v>
      </c>
      <c r="Q167" s="8">
        <v>0</v>
      </c>
      <c r="R167" s="8">
        <v>2000</v>
      </c>
      <c r="S167" s="8">
        <v>80</v>
      </c>
      <c r="T167" s="8">
        <v>0</v>
      </c>
      <c r="U167" s="8">
        <v>280</v>
      </c>
      <c r="V167" s="16">
        <v>80</v>
      </c>
      <c r="W167" s="8">
        <v>80</v>
      </c>
      <c r="X167" s="8">
        <v>80</v>
      </c>
    </row>
    <row r="168" spans="1:24" x14ac:dyDescent="0.3">
      <c r="A168" s="4" t="s">
        <v>24</v>
      </c>
      <c r="B168" s="4" t="s">
        <v>24</v>
      </c>
      <c r="C168" s="4" t="s">
        <v>24</v>
      </c>
      <c r="D168" s="5" t="s">
        <v>25</v>
      </c>
      <c r="E168" s="5" t="s">
        <v>31</v>
      </c>
      <c r="F168" s="5" t="str">
        <f t="shared" si="4"/>
        <v>09.1.1</v>
      </c>
      <c r="G168" s="5" t="str">
        <f t="shared" si="5"/>
        <v>635.006</v>
      </c>
      <c r="H168" s="5" t="s">
        <v>27</v>
      </c>
      <c r="I168" s="5" t="s">
        <v>25</v>
      </c>
      <c r="J168" s="5" t="s">
        <v>25</v>
      </c>
      <c r="K168" s="5" t="s">
        <v>25</v>
      </c>
      <c r="L168" s="5" t="s">
        <v>133</v>
      </c>
      <c r="M168" s="5" t="s">
        <v>102</v>
      </c>
      <c r="N168" s="5" t="s">
        <v>24</v>
      </c>
      <c r="O168" s="5" t="s">
        <v>136</v>
      </c>
      <c r="P168" s="8">
        <v>444.69</v>
      </c>
      <c r="Q168" s="8">
        <v>2842</v>
      </c>
      <c r="R168" s="8">
        <v>500</v>
      </c>
      <c r="S168" s="8">
        <v>1100</v>
      </c>
      <c r="T168" s="8">
        <v>1017.65</v>
      </c>
      <c r="U168" s="8">
        <v>1100</v>
      </c>
      <c r="V168" s="16">
        <v>1100</v>
      </c>
      <c r="W168" s="8">
        <v>1100</v>
      </c>
      <c r="X168" s="8">
        <v>1100</v>
      </c>
    </row>
    <row r="169" spans="1:24" x14ac:dyDescent="0.3">
      <c r="A169" s="4" t="s">
        <v>24</v>
      </c>
      <c r="B169" s="4" t="s">
        <v>24</v>
      </c>
      <c r="C169" s="4" t="s">
        <v>24</v>
      </c>
      <c r="D169" s="5" t="s">
        <v>25</v>
      </c>
      <c r="E169" s="5" t="s">
        <v>31</v>
      </c>
      <c r="F169" s="5" t="str">
        <f t="shared" si="4"/>
        <v>01.1.1</v>
      </c>
      <c r="G169" s="5" t="str">
        <f t="shared" si="5"/>
        <v>635.009</v>
      </c>
      <c r="H169" s="5" t="s">
        <v>32</v>
      </c>
      <c r="I169" s="5" t="s">
        <v>25</v>
      </c>
      <c r="J169" s="5" t="s">
        <v>25</v>
      </c>
      <c r="K169" s="5" t="s">
        <v>24</v>
      </c>
      <c r="L169" s="5" t="s">
        <v>133</v>
      </c>
      <c r="M169" s="5" t="s">
        <v>110</v>
      </c>
      <c r="N169" s="5" t="s">
        <v>24</v>
      </c>
      <c r="O169" s="5" t="s">
        <v>138</v>
      </c>
      <c r="P169" s="8" t="s">
        <v>24</v>
      </c>
      <c r="Q169" s="8" t="s">
        <v>24</v>
      </c>
      <c r="R169" s="8">
        <v>0</v>
      </c>
      <c r="S169" s="8">
        <v>318</v>
      </c>
      <c r="T169" s="8">
        <v>318</v>
      </c>
      <c r="U169" s="8">
        <v>318</v>
      </c>
      <c r="V169" s="16">
        <v>318</v>
      </c>
      <c r="W169" s="8">
        <v>318</v>
      </c>
      <c r="X169" s="8">
        <v>318</v>
      </c>
    </row>
    <row r="170" spans="1:24" x14ac:dyDescent="0.3">
      <c r="A170" s="4" t="s">
        <v>24</v>
      </c>
      <c r="B170" s="4" t="s">
        <v>24</v>
      </c>
      <c r="C170" s="4" t="s">
        <v>24</v>
      </c>
      <c r="D170" s="5" t="s">
        <v>25</v>
      </c>
      <c r="E170" s="5" t="s">
        <v>31</v>
      </c>
      <c r="F170" s="5" t="str">
        <f t="shared" si="4"/>
        <v>06.4.0</v>
      </c>
      <c r="G170" s="5" t="str">
        <f t="shared" si="5"/>
        <v>636.001</v>
      </c>
      <c r="H170" s="5" t="s">
        <v>101</v>
      </c>
      <c r="I170" s="5" t="s">
        <v>81</v>
      </c>
      <c r="J170" s="5" t="s">
        <v>34</v>
      </c>
      <c r="K170" s="5" t="s">
        <v>24</v>
      </c>
      <c r="L170" s="5" t="s">
        <v>139</v>
      </c>
      <c r="M170" s="5" t="s">
        <v>36</v>
      </c>
      <c r="N170" s="5" t="s">
        <v>24</v>
      </c>
      <c r="O170" s="5" t="s">
        <v>140</v>
      </c>
      <c r="P170" s="8">
        <v>6879.64</v>
      </c>
      <c r="Q170" s="8">
        <v>8698.41</v>
      </c>
      <c r="R170" s="8">
        <v>7500</v>
      </c>
      <c r="S170" s="8">
        <v>9500</v>
      </c>
      <c r="T170" s="8">
        <v>11756.41</v>
      </c>
      <c r="U170" s="8">
        <v>8500</v>
      </c>
      <c r="V170" s="16">
        <v>10000</v>
      </c>
      <c r="W170" s="8">
        <v>10000</v>
      </c>
      <c r="X170" s="8">
        <v>10000</v>
      </c>
    </row>
    <row r="171" spans="1:24" x14ac:dyDescent="0.3">
      <c r="A171" s="4" t="s">
        <v>24</v>
      </c>
      <c r="B171" s="4" t="s">
        <v>24</v>
      </c>
      <c r="C171" s="4" t="s">
        <v>24</v>
      </c>
      <c r="D171" s="5" t="s">
        <v>25</v>
      </c>
      <c r="E171" s="5" t="s">
        <v>40</v>
      </c>
      <c r="F171" s="5" t="str">
        <f t="shared" si="4"/>
        <v>06.4.0</v>
      </c>
      <c r="G171" s="5" t="str">
        <f t="shared" si="5"/>
        <v>636.001</v>
      </c>
      <c r="H171" s="5" t="s">
        <v>101</v>
      </c>
      <c r="I171" s="5" t="s">
        <v>81</v>
      </c>
      <c r="J171" s="5" t="s">
        <v>34</v>
      </c>
      <c r="K171" s="5" t="s">
        <v>24</v>
      </c>
      <c r="L171" s="5" t="s">
        <v>139</v>
      </c>
      <c r="M171" s="5" t="s">
        <v>36</v>
      </c>
      <c r="N171" s="5" t="s">
        <v>24</v>
      </c>
      <c r="O171" s="5" t="s">
        <v>141</v>
      </c>
      <c r="P171" s="8" t="s">
        <v>24</v>
      </c>
      <c r="Q171" s="8" t="s">
        <v>24</v>
      </c>
      <c r="R171" s="8">
        <v>0</v>
      </c>
      <c r="S171" s="8">
        <v>2257</v>
      </c>
      <c r="T171" s="8">
        <v>0</v>
      </c>
      <c r="U171" s="8">
        <v>0</v>
      </c>
      <c r="V171" s="16" t="s">
        <v>24</v>
      </c>
      <c r="W171" s="8" t="s">
        <v>24</v>
      </c>
      <c r="X171" s="8" t="s">
        <v>24</v>
      </c>
    </row>
    <row r="172" spans="1:24" x14ac:dyDescent="0.3">
      <c r="A172" s="4" t="s">
        <v>24</v>
      </c>
      <c r="B172" s="4" t="s">
        <v>24</v>
      </c>
      <c r="C172" s="4" t="s">
        <v>24</v>
      </c>
      <c r="D172" s="5" t="s">
        <v>25</v>
      </c>
      <c r="E172" s="5" t="s">
        <v>31</v>
      </c>
      <c r="F172" s="5" t="str">
        <f t="shared" si="4"/>
        <v>01.1.1</v>
      </c>
      <c r="G172" s="5" t="str">
        <f t="shared" si="5"/>
        <v>636.002</v>
      </c>
      <c r="H172" s="5" t="s">
        <v>32</v>
      </c>
      <c r="I172" s="5" t="s">
        <v>25</v>
      </c>
      <c r="J172" s="5" t="s">
        <v>25</v>
      </c>
      <c r="K172" s="5" t="s">
        <v>24</v>
      </c>
      <c r="L172" s="5" t="s">
        <v>139</v>
      </c>
      <c r="M172" s="5" t="s">
        <v>57</v>
      </c>
      <c r="N172" s="5" t="s">
        <v>24</v>
      </c>
      <c r="O172" s="5" t="s">
        <v>142</v>
      </c>
      <c r="P172" s="8">
        <v>6.94</v>
      </c>
      <c r="Q172" s="8">
        <v>40.799999999999997</v>
      </c>
      <c r="R172" s="8">
        <v>250</v>
      </c>
      <c r="S172" s="8">
        <v>607</v>
      </c>
      <c r="T172" s="8">
        <v>606.70000000000005</v>
      </c>
      <c r="U172" s="8">
        <v>238</v>
      </c>
      <c r="V172" s="16">
        <v>607</v>
      </c>
      <c r="W172" s="8">
        <v>607</v>
      </c>
      <c r="X172" s="8">
        <v>607</v>
      </c>
    </row>
    <row r="173" spans="1:24" x14ac:dyDescent="0.3">
      <c r="A173" s="4" t="s">
        <v>24</v>
      </c>
      <c r="B173" s="4" t="s">
        <v>24</v>
      </c>
      <c r="C173" s="4" t="s">
        <v>24</v>
      </c>
      <c r="D173" s="5" t="s">
        <v>25</v>
      </c>
      <c r="E173" s="5" t="s">
        <v>31</v>
      </c>
      <c r="F173" s="5" t="str">
        <f t="shared" si="4"/>
        <v>01.1.1</v>
      </c>
      <c r="G173" s="5" t="str">
        <f t="shared" si="5"/>
        <v>636.003</v>
      </c>
      <c r="H173" s="5" t="s">
        <v>32</v>
      </c>
      <c r="I173" s="5" t="s">
        <v>25</v>
      </c>
      <c r="J173" s="5" t="s">
        <v>25</v>
      </c>
      <c r="K173" s="5" t="s">
        <v>24</v>
      </c>
      <c r="L173" s="5" t="s">
        <v>139</v>
      </c>
      <c r="M173" s="5" t="s">
        <v>61</v>
      </c>
      <c r="N173" s="5" t="s">
        <v>24</v>
      </c>
      <c r="O173" s="5" t="s">
        <v>143</v>
      </c>
      <c r="P173" s="8">
        <v>40.799999999999997</v>
      </c>
      <c r="Q173" s="8">
        <v>525.37</v>
      </c>
      <c r="R173" s="8">
        <v>400</v>
      </c>
      <c r="S173" s="8">
        <v>621</v>
      </c>
      <c r="T173" s="8">
        <v>620.11</v>
      </c>
      <c r="U173" s="8">
        <v>462</v>
      </c>
      <c r="V173" s="16">
        <v>621</v>
      </c>
      <c r="W173" s="8">
        <v>621</v>
      </c>
      <c r="X173" s="8">
        <v>621</v>
      </c>
    </row>
    <row r="174" spans="1:24" x14ac:dyDescent="0.3">
      <c r="A174" s="4" t="s">
        <v>24</v>
      </c>
      <c r="B174" s="4" t="s">
        <v>24</v>
      </c>
      <c r="C174" s="4" t="s">
        <v>24</v>
      </c>
      <c r="D174" s="5" t="s">
        <v>25</v>
      </c>
      <c r="E174" s="5" t="s">
        <v>31</v>
      </c>
      <c r="F174" s="5" t="str">
        <f t="shared" si="4"/>
        <v>01.1.1</v>
      </c>
      <c r="G174" s="5" t="str">
        <f t="shared" si="5"/>
        <v>637.001</v>
      </c>
      <c r="H174" s="5" t="s">
        <v>32</v>
      </c>
      <c r="I174" s="5" t="s">
        <v>25</v>
      </c>
      <c r="J174" s="5" t="s">
        <v>25</v>
      </c>
      <c r="K174" s="5" t="s">
        <v>24</v>
      </c>
      <c r="L174" s="5" t="s">
        <v>144</v>
      </c>
      <c r="M174" s="5" t="s">
        <v>36</v>
      </c>
      <c r="N174" s="5" t="s">
        <v>24</v>
      </c>
      <c r="O174" s="5" t="s">
        <v>145</v>
      </c>
      <c r="P174" s="8">
        <v>947</v>
      </c>
      <c r="Q174" s="8">
        <v>955</v>
      </c>
      <c r="R174" s="8">
        <v>1500</v>
      </c>
      <c r="S174" s="8">
        <v>720</v>
      </c>
      <c r="T174" s="8">
        <v>719</v>
      </c>
      <c r="U174" s="8">
        <v>1500</v>
      </c>
      <c r="V174" s="16" t="s">
        <v>24</v>
      </c>
      <c r="W174" s="8" t="s">
        <v>24</v>
      </c>
      <c r="X174" s="8" t="s">
        <v>24</v>
      </c>
    </row>
    <row r="175" spans="1:24" x14ac:dyDescent="0.3">
      <c r="A175" s="4" t="s">
        <v>24</v>
      </c>
      <c r="B175" s="4" t="s">
        <v>24</v>
      </c>
      <c r="C175" s="4" t="s">
        <v>24</v>
      </c>
      <c r="D175" s="5" t="s">
        <v>25</v>
      </c>
      <c r="E175" s="5" t="s">
        <v>31</v>
      </c>
      <c r="F175" s="5" t="str">
        <f t="shared" si="4"/>
        <v>09.5.0</v>
      </c>
      <c r="G175" s="5" t="str">
        <f t="shared" si="5"/>
        <v>637.001</v>
      </c>
      <c r="H175" s="5" t="s">
        <v>27</v>
      </c>
      <c r="I175" s="5" t="s">
        <v>77</v>
      </c>
      <c r="J175" s="5" t="s">
        <v>34</v>
      </c>
      <c r="K175" s="5" t="s">
        <v>24</v>
      </c>
      <c r="L175" s="5" t="s">
        <v>144</v>
      </c>
      <c r="M175" s="5" t="s">
        <v>36</v>
      </c>
      <c r="N175" s="5" t="s">
        <v>24</v>
      </c>
      <c r="O175" s="5" t="s">
        <v>145</v>
      </c>
      <c r="P175" s="8" t="s">
        <v>24</v>
      </c>
      <c r="Q175" s="8" t="s">
        <v>24</v>
      </c>
      <c r="R175" s="8" t="s">
        <v>24</v>
      </c>
      <c r="S175" s="8" t="s">
        <v>24</v>
      </c>
      <c r="T175" s="8" t="s">
        <v>24</v>
      </c>
      <c r="U175" s="8" t="s">
        <v>24</v>
      </c>
      <c r="V175" s="16">
        <v>920</v>
      </c>
      <c r="W175" s="8">
        <v>720</v>
      </c>
      <c r="X175" s="8">
        <v>720</v>
      </c>
    </row>
    <row r="176" spans="1:24" x14ac:dyDescent="0.3">
      <c r="A176" s="4" t="s">
        <v>24</v>
      </c>
      <c r="B176" s="4" t="s">
        <v>24</v>
      </c>
      <c r="C176" s="4" t="s">
        <v>24</v>
      </c>
      <c r="D176" s="5" t="s">
        <v>25</v>
      </c>
      <c r="E176" s="5" t="s">
        <v>31</v>
      </c>
      <c r="F176" s="5" t="str">
        <f t="shared" si="4"/>
        <v>08.6.0</v>
      </c>
      <c r="G176" s="5" t="str">
        <f t="shared" si="5"/>
        <v>637.002</v>
      </c>
      <c r="H176" s="5" t="s">
        <v>80</v>
      </c>
      <c r="I176" s="5" t="s">
        <v>33</v>
      </c>
      <c r="J176" s="5" t="s">
        <v>34</v>
      </c>
      <c r="K176" s="5" t="s">
        <v>24</v>
      </c>
      <c r="L176" s="5" t="s">
        <v>144</v>
      </c>
      <c r="M176" s="5" t="s">
        <v>57</v>
      </c>
      <c r="N176" s="5" t="s">
        <v>24</v>
      </c>
      <c r="O176" s="5" t="s">
        <v>146</v>
      </c>
      <c r="P176" s="8">
        <v>0</v>
      </c>
      <c r="Q176" s="8">
        <v>1752.13</v>
      </c>
      <c r="R176" s="8">
        <v>1000</v>
      </c>
      <c r="S176" s="8">
        <v>4734.5</v>
      </c>
      <c r="T176" s="8">
        <v>4734.5</v>
      </c>
      <c r="U176" s="8">
        <v>3461.5</v>
      </c>
      <c r="V176" s="16">
        <v>4800</v>
      </c>
      <c r="W176" s="8">
        <v>4800</v>
      </c>
      <c r="X176" s="8">
        <v>4800</v>
      </c>
    </row>
    <row r="177" spans="1:24" x14ac:dyDescent="0.3">
      <c r="A177" s="4" t="s">
        <v>24</v>
      </c>
      <c r="B177" s="4" t="s">
        <v>24</v>
      </c>
      <c r="C177" s="4" t="s">
        <v>24</v>
      </c>
      <c r="D177" s="5" t="s">
        <v>25</v>
      </c>
      <c r="E177" s="5" t="s">
        <v>31</v>
      </c>
      <c r="F177" s="5" t="str">
        <f t="shared" si="4"/>
        <v>01.1.1</v>
      </c>
      <c r="G177" s="5" t="str">
        <f t="shared" si="5"/>
        <v>637.003</v>
      </c>
      <c r="H177" s="5" t="s">
        <v>32</v>
      </c>
      <c r="I177" s="5" t="s">
        <v>25</v>
      </c>
      <c r="J177" s="5" t="s">
        <v>25</v>
      </c>
      <c r="K177" s="5" t="s">
        <v>24</v>
      </c>
      <c r="L177" s="5" t="s">
        <v>144</v>
      </c>
      <c r="M177" s="5" t="s">
        <v>61</v>
      </c>
      <c r="N177" s="5" t="s">
        <v>24</v>
      </c>
      <c r="O177" s="5" t="s">
        <v>147</v>
      </c>
      <c r="P177" s="8">
        <v>267.5</v>
      </c>
      <c r="Q177" s="8">
        <v>220</v>
      </c>
      <c r="R177" s="8">
        <v>300</v>
      </c>
      <c r="S177" s="8">
        <v>993</v>
      </c>
      <c r="T177" s="8">
        <v>992.88</v>
      </c>
      <c r="U177" s="8">
        <v>300</v>
      </c>
      <c r="V177" s="16" t="s">
        <v>24</v>
      </c>
      <c r="W177" s="8" t="s">
        <v>24</v>
      </c>
      <c r="X177" s="8" t="s">
        <v>24</v>
      </c>
    </row>
    <row r="178" spans="1:24" x14ac:dyDescent="0.3">
      <c r="A178" s="4" t="s">
        <v>24</v>
      </c>
      <c r="B178" s="4" t="s">
        <v>24</v>
      </c>
      <c r="C178" s="4" t="s">
        <v>24</v>
      </c>
      <c r="D178" s="5" t="s">
        <v>25</v>
      </c>
      <c r="E178" s="5" t="s">
        <v>40</v>
      </c>
      <c r="F178" s="5" t="str">
        <f t="shared" si="4"/>
        <v>07.4.0</v>
      </c>
      <c r="G178" s="5" t="str">
        <f t="shared" si="5"/>
        <v>637.004</v>
      </c>
      <c r="H178" s="5" t="s">
        <v>148</v>
      </c>
      <c r="I178" s="5" t="s">
        <v>81</v>
      </c>
      <c r="J178" s="5" t="s">
        <v>34</v>
      </c>
      <c r="K178" s="5" t="s">
        <v>24</v>
      </c>
      <c r="L178" s="5" t="s">
        <v>144</v>
      </c>
      <c r="M178" s="5" t="s">
        <v>64</v>
      </c>
      <c r="N178" s="5" t="s">
        <v>24</v>
      </c>
      <c r="O178" s="5" t="s">
        <v>149</v>
      </c>
      <c r="P178" s="8">
        <v>829.31</v>
      </c>
      <c r="Q178" s="8" t="s">
        <v>24</v>
      </c>
      <c r="R178" s="8" t="s">
        <v>24</v>
      </c>
      <c r="S178" s="8" t="s">
        <v>24</v>
      </c>
      <c r="T178" s="8" t="s">
        <v>24</v>
      </c>
      <c r="U178" s="8" t="s">
        <v>24</v>
      </c>
      <c r="V178" s="16" t="s">
        <v>24</v>
      </c>
      <c r="W178" s="8" t="s">
        <v>24</v>
      </c>
      <c r="X178" s="8" t="s">
        <v>24</v>
      </c>
    </row>
    <row r="179" spans="1:24" x14ac:dyDescent="0.3">
      <c r="A179" s="4" t="s">
        <v>24</v>
      </c>
      <c r="B179" s="4" t="s">
        <v>24</v>
      </c>
      <c r="C179" s="4" t="s">
        <v>24</v>
      </c>
      <c r="D179" s="5" t="s">
        <v>25</v>
      </c>
      <c r="E179" s="5" t="s">
        <v>40</v>
      </c>
      <c r="F179" s="5" t="str">
        <f t="shared" si="4"/>
        <v>09.1.1</v>
      </c>
      <c r="G179" s="5" t="str">
        <f t="shared" si="5"/>
        <v>637.004</v>
      </c>
      <c r="H179" s="5" t="s">
        <v>27</v>
      </c>
      <c r="I179" s="5" t="s">
        <v>25</v>
      </c>
      <c r="J179" s="5" t="s">
        <v>25</v>
      </c>
      <c r="K179" s="5" t="s">
        <v>25</v>
      </c>
      <c r="L179" s="5" t="s">
        <v>144</v>
      </c>
      <c r="M179" s="5" t="s">
        <v>64</v>
      </c>
      <c r="N179" s="5" t="s">
        <v>24</v>
      </c>
      <c r="O179" s="5" t="s">
        <v>149</v>
      </c>
      <c r="P179" s="8" t="s">
        <v>24</v>
      </c>
      <c r="Q179" s="8" t="s">
        <v>24</v>
      </c>
      <c r="R179" s="8">
        <v>0</v>
      </c>
      <c r="S179" s="8">
        <v>1084</v>
      </c>
      <c r="T179" s="8">
        <v>1084</v>
      </c>
      <c r="U179" s="8">
        <v>280</v>
      </c>
      <c r="V179" s="16" t="s">
        <v>24</v>
      </c>
      <c r="W179" s="8" t="s">
        <v>24</v>
      </c>
      <c r="X179" s="8" t="s">
        <v>24</v>
      </c>
    </row>
    <row r="180" spans="1:24" x14ac:dyDescent="0.3">
      <c r="A180" s="4" t="s">
        <v>24</v>
      </c>
      <c r="B180" s="4" t="s">
        <v>24</v>
      </c>
      <c r="C180" s="4" t="s">
        <v>24</v>
      </c>
      <c r="D180" s="5" t="s">
        <v>25</v>
      </c>
      <c r="E180" s="5" t="s">
        <v>31</v>
      </c>
      <c r="F180" s="5" t="str">
        <f t="shared" si="4"/>
        <v>01.1.1</v>
      </c>
      <c r="G180" s="5" t="str">
        <f t="shared" si="5"/>
        <v>637.004</v>
      </c>
      <c r="H180" s="5" t="s">
        <v>32</v>
      </c>
      <c r="I180" s="5" t="s">
        <v>25</v>
      </c>
      <c r="J180" s="5" t="s">
        <v>25</v>
      </c>
      <c r="K180" s="5" t="s">
        <v>24</v>
      </c>
      <c r="L180" s="5" t="s">
        <v>144</v>
      </c>
      <c r="M180" s="5" t="s">
        <v>64</v>
      </c>
      <c r="N180" s="5" t="s">
        <v>24</v>
      </c>
      <c r="O180" s="5" t="s">
        <v>149</v>
      </c>
      <c r="P180" s="8">
        <v>3544.27</v>
      </c>
      <c r="Q180" s="8">
        <v>5714.73</v>
      </c>
      <c r="R180" s="8">
        <v>8000</v>
      </c>
      <c r="S180" s="8">
        <v>6682</v>
      </c>
      <c r="T180" s="8">
        <v>6302.52</v>
      </c>
      <c r="U180" s="8">
        <v>7682</v>
      </c>
      <c r="V180" s="16">
        <v>6300</v>
      </c>
      <c r="W180" s="8">
        <v>6300</v>
      </c>
      <c r="X180" s="8">
        <v>6300</v>
      </c>
    </row>
    <row r="181" spans="1:24" x14ac:dyDescent="0.3">
      <c r="A181" s="4" t="s">
        <v>24</v>
      </c>
      <c r="B181" s="4" t="s">
        <v>24</v>
      </c>
      <c r="C181" s="4" t="s">
        <v>24</v>
      </c>
      <c r="D181" s="5" t="s">
        <v>25</v>
      </c>
      <c r="E181" s="5" t="s">
        <v>31</v>
      </c>
      <c r="F181" s="5" t="str">
        <f t="shared" si="4"/>
        <v>03.2.0</v>
      </c>
      <c r="G181" s="5" t="str">
        <f t="shared" si="5"/>
        <v>637.004</v>
      </c>
      <c r="H181" s="5" t="s">
        <v>150</v>
      </c>
      <c r="I181" s="5" t="s">
        <v>44</v>
      </c>
      <c r="J181" s="5" t="s">
        <v>34</v>
      </c>
      <c r="K181" s="5" t="s">
        <v>24</v>
      </c>
      <c r="L181" s="5" t="s">
        <v>144</v>
      </c>
      <c r="M181" s="5" t="s">
        <v>64</v>
      </c>
      <c r="N181" s="5" t="s">
        <v>24</v>
      </c>
      <c r="O181" s="5" t="s">
        <v>149</v>
      </c>
      <c r="P181" s="8">
        <v>2938.92</v>
      </c>
      <c r="Q181" s="8">
        <v>3731.03</v>
      </c>
      <c r="R181" s="8">
        <v>0</v>
      </c>
      <c r="S181" s="8">
        <v>0</v>
      </c>
      <c r="T181" s="8">
        <v>0</v>
      </c>
      <c r="U181" s="8">
        <v>0</v>
      </c>
      <c r="V181" s="16">
        <v>0</v>
      </c>
      <c r="W181" s="8">
        <v>0</v>
      </c>
      <c r="X181" s="8">
        <v>0</v>
      </c>
    </row>
    <row r="182" spans="1:24" x14ac:dyDescent="0.3">
      <c r="A182" s="4" t="s">
        <v>24</v>
      </c>
      <c r="B182" s="4" t="s">
        <v>24</v>
      </c>
      <c r="C182" s="4" t="s">
        <v>24</v>
      </c>
      <c r="D182" s="5" t="s">
        <v>25</v>
      </c>
      <c r="E182" s="5" t="s">
        <v>31</v>
      </c>
      <c r="F182" s="5" t="str">
        <f t="shared" si="4"/>
        <v>05.1.0</v>
      </c>
      <c r="G182" s="5" t="str">
        <f t="shared" si="5"/>
        <v>637.004</v>
      </c>
      <c r="H182" s="5" t="s">
        <v>100</v>
      </c>
      <c r="I182" s="5" t="s">
        <v>25</v>
      </c>
      <c r="J182" s="5" t="s">
        <v>34</v>
      </c>
      <c r="K182" s="5" t="s">
        <v>24</v>
      </c>
      <c r="L182" s="5" t="s">
        <v>144</v>
      </c>
      <c r="M182" s="5" t="s">
        <v>64</v>
      </c>
      <c r="N182" s="5" t="s">
        <v>24</v>
      </c>
      <c r="O182" s="5" t="s">
        <v>149</v>
      </c>
      <c r="P182" s="8">
        <v>25044.78</v>
      </c>
      <c r="Q182" s="8">
        <v>25715.71</v>
      </c>
      <c r="R182" s="8">
        <v>35000</v>
      </c>
      <c r="S182" s="8">
        <v>26471.5</v>
      </c>
      <c r="T182" s="8">
        <v>25856.84</v>
      </c>
      <c r="U182" s="8">
        <v>32152.5</v>
      </c>
      <c r="V182" s="16">
        <v>27000</v>
      </c>
      <c r="W182" s="8">
        <v>27000</v>
      </c>
      <c r="X182" s="8">
        <v>27000</v>
      </c>
    </row>
    <row r="183" spans="1:24" x14ac:dyDescent="0.3">
      <c r="A183" s="4" t="s">
        <v>24</v>
      </c>
      <c r="B183" s="4" t="s">
        <v>24</v>
      </c>
      <c r="C183" s="4" t="s">
        <v>24</v>
      </c>
      <c r="D183" s="5" t="s">
        <v>25</v>
      </c>
      <c r="E183" s="5" t="s">
        <v>31</v>
      </c>
      <c r="F183" s="5" t="str">
        <f t="shared" si="4"/>
        <v>06.1.0</v>
      </c>
      <c r="G183" s="5" t="str">
        <f t="shared" si="5"/>
        <v>637.004</v>
      </c>
      <c r="H183" s="5" t="s">
        <v>101</v>
      </c>
      <c r="I183" s="5" t="s">
        <v>25</v>
      </c>
      <c r="J183" s="5" t="s">
        <v>34</v>
      </c>
      <c r="K183" s="5" t="s">
        <v>24</v>
      </c>
      <c r="L183" s="5" t="s">
        <v>144</v>
      </c>
      <c r="M183" s="5" t="s">
        <v>64</v>
      </c>
      <c r="N183" s="5" t="s">
        <v>24</v>
      </c>
      <c r="O183" s="5" t="s">
        <v>149</v>
      </c>
      <c r="P183" s="8">
        <v>0</v>
      </c>
      <c r="Q183" s="8">
        <v>0</v>
      </c>
      <c r="R183" s="8">
        <v>300</v>
      </c>
      <c r="S183" s="8">
        <v>300</v>
      </c>
      <c r="T183" s="8">
        <v>250</v>
      </c>
      <c r="U183" s="8">
        <v>300</v>
      </c>
      <c r="V183" s="16">
        <v>300</v>
      </c>
      <c r="W183" s="8">
        <v>300</v>
      </c>
      <c r="X183" s="8">
        <v>300</v>
      </c>
    </row>
    <row r="184" spans="1:24" x14ac:dyDescent="0.3">
      <c r="A184" s="4" t="s">
        <v>24</v>
      </c>
      <c r="B184" s="4" t="s">
        <v>24</v>
      </c>
      <c r="C184" s="4" t="s">
        <v>24</v>
      </c>
      <c r="D184" s="5" t="s">
        <v>25</v>
      </c>
      <c r="E184" s="5" t="s">
        <v>31</v>
      </c>
      <c r="F184" s="5" t="str">
        <f t="shared" si="4"/>
        <v>08.1.0</v>
      </c>
      <c r="G184" s="5" t="str">
        <f t="shared" si="5"/>
        <v>637.004</v>
      </c>
      <c r="H184" s="5" t="s">
        <v>80</v>
      </c>
      <c r="I184" s="5" t="s">
        <v>25</v>
      </c>
      <c r="J184" s="5" t="s">
        <v>34</v>
      </c>
      <c r="K184" s="5" t="s">
        <v>24</v>
      </c>
      <c r="L184" s="5" t="s">
        <v>144</v>
      </c>
      <c r="M184" s="5" t="s">
        <v>64</v>
      </c>
      <c r="N184" s="5" t="s">
        <v>24</v>
      </c>
      <c r="O184" s="5" t="s">
        <v>149</v>
      </c>
      <c r="P184" s="8" t="s">
        <v>24</v>
      </c>
      <c r="Q184" s="8" t="s">
        <v>24</v>
      </c>
      <c r="R184" s="8">
        <v>500</v>
      </c>
      <c r="S184" s="8">
        <v>0</v>
      </c>
      <c r="T184" s="8">
        <v>0</v>
      </c>
      <c r="U184" s="8">
        <v>0</v>
      </c>
      <c r="V184" s="16">
        <v>0</v>
      </c>
      <c r="W184" s="8">
        <v>0</v>
      </c>
      <c r="X184" s="8">
        <v>0</v>
      </c>
    </row>
    <row r="185" spans="1:24" x14ac:dyDescent="0.3">
      <c r="A185" s="4" t="s">
        <v>24</v>
      </c>
      <c r="B185" s="4" t="s">
        <v>24</v>
      </c>
      <c r="C185" s="4" t="s">
        <v>24</v>
      </c>
      <c r="D185" s="5" t="s">
        <v>25</v>
      </c>
      <c r="E185" s="5" t="s">
        <v>31</v>
      </c>
      <c r="F185" s="5" t="str">
        <f t="shared" si="4"/>
        <v>08.2.0</v>
      </c>
      <c r="G185" s="5" t="str">
        <f t="shared" si="5"/>
        <v>637.004</v>
      </c>
      <c r="H185" s="5" t="s">
        <v>80</v>
      </c>
      <c r="I185" s="5" t="s">
        <v>44</v>
      </c>
      <c r="J185" s="5" t="s">
        <v>34</v>
      </c>
      <c r="K185" s="5" t="s">
        <v>24</v>
      </c>
      <c r="L185" s="5" t="s">
        <v>144</v>
      </c>
      <c r="M185" s="5" t="s">
        <v>64</v>
      </c>
      <c r="N185" s="5" t="s">
        <v>24</v>
      </c>
      <c r="O185" s="5" t="s">
        <v>149</v>
      </c>
      <c r="P185" s="8">
        <v>0</v>
      </c>
      <c r="Q185" s="8">
        <v>0</v>
      </c>
      <c r="R185" s="8">
        <v>500</v>
      </c>
      <c r="S185" s="8">
        <v>120</v>
      </c>
      <c r="T185" s="8">
        <v>0</v>
      </c>
      <c r="U185" s="8">
        <v>120</v>
      </c>
      <c r="V185" s="16">
        <v>120</v>
      </c>
      <c r="W185" s="8">
        <v>120</v>
      </c>
      <c r="X185" s="8">
        <v>120</v>
      </c>
    </row>
    <row r="186" spans="1:24" x14ac:dyDescent="0.3">
      <c r="A186" s="4" t="s">
        <v>24</v>
      </c>
      <c r="B186" s="4" t="s">
        <v>24</v>
      </c>
      <c r="C186" s="4" t="s">
        <v>24</v>
      </c>
      <c r="D186" s="5" t="s">
        <v>25</v>
      </c>
      <c r="E186" s="5" t="s">
        <v>31</v>
      </c>
      <c r="F186" s="5" t="str">
        <f t="shared" si="4"/>
        <v>08.4.0</v>
      </c>
      <c r="G186" s="5" t="str">
        <f t="shared" si="5"/>
        <v>637.004</v>
      </c>
      <c r="H186" s="5" t="s">
        <v>80</v>
      </c>
      <c r="I186" s="5" t="s">
        <v>81</v>
      </c>
      <c r="J186" s="5" t="s">
        <v>34</v>
      </c>
      <c r="K186" s="5" t="s">
        <v>24</v>
      </c>
      <c r="L186" s="5" t="s">
        <v>144</v>
      </c>
      <c r="M186" s="5" t="s">
        <v>64</v>
      </c>
      <c r="N186" s="5" t="s">
        <v>24</v>
      </c>
      <c r="O186" s="5" t="s">
        <v>149</v>
      </c>
      <c r="P186" s="8" t="s">
        <v>24</v>
      </c>
      <c r="Q186" s="8" t="s">
        <v>24</v>
      </c>
      <c r="R186" s="8" t="s">
        <v>24</v>
      </c>
      <c r="S186" s="8" t="s">
        <v>24</v>
      </c>
      <c r="T186" s="8" t="s">
        <v>24</v>
      </c>
      <c r="U186" s="8" t="s">
        <v>24</v>
      </c>
      <c r="V186" s="16">
        <v>1000</v>
      </c>
      <c r="W186" s="8">
        <v>1000</v>
      </c>
      <c r="X186" s="8">
        <v>1000</v>
      </c>
    </row>
    <row r="187" spans="1:24" x14ac:dyDescent="0.3">
      <c r="A187" s="4" t="s">
        <v>24</v>
      </c>
      <c r="B187" s="4" t="s">
        <v>24</v>
      </c>
      <c r="C187" s="4" t="s">
        <v>24</v>
      </c>
      <c r="D187" s="5" t="s">
        <v>25</v>
      </c>
      <c r="E187" s="5" t="s">
        <v>31</v>
      </c>
      <c r="F187" s="5" t="str">
        <f t="shared" si="4"/>
        <v>09.1.1</v>
      </c>
      <c r="G187" s="5" t="str">
        <f t="shared" si="5"/>
        <v>637.004</v>
      </c>
      <c r="H187" s="5" t="s">
        <v>27</v>
      </c>
      <c r="I187" s="5" t="s">
        <v>25</v>
      </c>
      <c r="J187" s="5" t="s">
        <v>25</v>
      </c>
      <c r="K187" s="5" t="s">
        <v>25</v>
      </c>
      <c r="L187" s="5" t="s">
        <v>144</v>
      </c>
      <c r="M187" s="5" t="s">
        <v>64</v>
      </c>
      <c r="N187" s="5" t="s">
        <v>24</v>
      </c>
      <c r="O187" s="5" t="s">
        <v>149</v>
      </c>
      <c r="P187" s="8">
        <v>100.8</v>
      </c>
      <c r="Q187" s="8">
        <v>657.7</v>
      </c>
      <c r="R187" s="8">
        <v>600</v>
      </c>
      <c r="S187" s="8">
        <v>600</v>
      </c>
      <c r="T187" s="8">
        <v>572.79999999999995</v>
      </c>
      <c r="U187" s="8">
        <v>600</v>
      </c>
      <c r="V187" s="16">
        <v>600</v>
      </c>
      <c r="W187" s="8">
        <v>600</v>
      </c>
      <c r="X187" s="8">
        <v>600</v>
      </c>
    </row>
    <row r="188" spans="1:24" x14ac:dyDescent="0.3">
      <c r="A188" s="4" t="s">
        <v>24</v>
      </c>
      <c r="B188" s="4" t="s">
        <v>24</v>
      </c>
      <c r="C188" s="4" t="s">
        <v>24</v>
      </c>
      <c r="D188" s="5" t="s">
        <v>25</v>
      </c>
      <c r="E188" s="5" t="s">
        <v>31</v>
      </c>
      <c r="F188" s="5" t="str">
        <f t="shared" si="4"/>
        <v>09.6.0</v>
      </c>
      <c r="G188" s="5" t="str">
        <f t="shared" si="5"/>
        <v>637.004</v>
      </c>
      <c r="H188" s="5" t="s">
        <v>27</v>
      </c>
      <c r="I188" s="5" t="s">
        <v>33</v>
      </c>
      <c r="J188" s="5" t="s">
        <v>34</v>
      </c>
      <c r="K188" s="5" t="s">
        <v>25</v>
      </c>
      <c r="L188" s="5" t="s">
        <v>144</v>
      </c>
      <c r="M188" s="5" t="s">
        <v>64</v>
      </c>
      <c r="N188" s="5" t="s">
        <v>24</v>
      </c>
      <c r="O188" s="5" t="s">
        <v>149</v>
      </c>
      <c r="P188" s="8">
        <v>228</v>
      </c>
      <c r="Q188" s="8">
        <v>97.8</v>
      </c>
      <c r="R188" s="8">
        <v>100</v>
      </c>
      <c r="S188" s="8">
        <v>100</v>
      </c>
      <c r="T188" s="8">
        <v>67.63</v>
      </c>
      <c r="U188" s="8">
        <v>100</v>
      </c>
      <c r="V188" s="16">
        <v>100</v>
      </c>
      <c r="W188" s="8">
        <v>100</v>
      </c>
      <c r="X188" s="8">
        <v>100</v>
      </c>
    </row>
    <row r="189" spans="1:24" x14ac:dyDescent="0.3">
      <c r="A189" s="4" t="s">
        <v>24</v>
      </c>
      <c r="B189" s="4" t="s">
        <v>24</v>
      </c>
      <c r="C189" s="4" t="s">
        <v>24</v>
      </c>
      <c r="D189" s="5" t="s">
        <v>25</v>
      </c>
      <c r="E189" s="5" t="s">
        <v>31</v>
      </c>
      <c r="F189" s="5" t="str">
        <f t="shared" si="4"/>
        <v>06.2.0</v>
      </c>
      <c r="G189" s="5" t="str">
        <f t="shared" si="5"/>
        <v>637.004</v>
      </c>
      <c r="H189" s="5" t="s">
        <v>101</v>
      </c>
      <c r="I189" s="5" t="s">
        <v>44</v>
      </c>
      <c r="J189" s="5" t="s">
        <v>34</v>
      </c>
      <c r="K189" s="5" t="s">
        <v>24</v>
      </c>
      <c r="L189" s="5" t="s">
        <v>144</v>
      </c>
      <c r="M189" s="5" t="s">
        <v>64</v>
      </c>
      <c r="N189" s="5" t="s">
        <v>25</v>
      </c>
      <c r="O189" s="5" t="s">
        <v>149</v>
      </c>
      <c r="P189" s="8" t="s">
        <v>24</v>
      </c>
      <c r="Q189" s="8" t="s">
        <v>24</v>
      </c>
      <c r="R189" s="8">
        <v>500</v>
      </c>
      <c r="S189" s="8">
        <v>138</v>
      </c>
      <c r="T189" s="8">
        <v>0</v>
      </c>
      <c r="U189" s="8">
        <v>138</v>
      </c>
      <c r="V189" s="16">
        <v>138</v>
      </c>
      <c r="W189" s="8">
        <v>138</v>
      </c>
      <c r="X189" s="8">
        <v>138</v>
      </c>
    </row>
    <row r="190" spans="1:24" x14ac:dyDescent="0.3">
      <c r="A190" s="4" t="s">
        <v>24</v>
      </c>
      <c r="B190" s="4" t="s">
        <v>24</v>
      </c>
      <c r="C190" s="4" t="s">
        <v>24</v>
      </c>
      <c r="D190" s="5" t="s">
        <v>25</v>
      </c>
      <c r="E190" s="5" t="s">
        <v>31</v>
      </c>
      <c r="F190" s="5" t="str">
        <f t="shared" si="4"/>
        <v>06.2.0</v>
      </c>
      <c r="G190" s="5" t="str">
        <f t="shared" si="5"/>
        <v>637.004</v>
      </c>
      <c r="H190" s="5" t="s">
        <v>101</v>
      </c>
      <c r="I190" s="5" t="s">
        <v>44</v>
      </c>
      <c r="J190" s="5" t="s">
        <v>34</v>
      </c>
      <c r="K190" s="5" t="s">
        <v>24</v>
      </c>
      <c r="L190" s="5" t="s">
        <v>144</v>
      </c>
      <c r="M190" s="5" t="s">
        <v>64</v>
      </c>
      <c r="N190" s="5" t="s">
        <v>44</v>
      </c>
      <c r="O190" s="5" t="s">
        <v>151</v>
      </c>
      <c r="P190" s="8" t="s">
        <v>24</v>
      </c>
      <c r="Q190" s="8" t="s">
        <v>24</v>
      </c>
      <c r="R190" s="8">
        <v>5000</v>
      </c>
      <c r="S190" s="8">
        <v>2450</v>
      </c>
      <c r="T190" s="8">
        <v>2300</v>
      </c>
      <c r="U190" s="8">
        <v>2450</v>
      </c>
      <c r="V190" s="16">
        <v>5000</v>
      </c>
      <c r="W190" s="8">
        <v>5000</v>
      </c>
      <c r="X190" s="8">
        <v>5000</v>
      </c>
    </row>
    <row r="191" spans="1:24" x14ac:dyDescent="0.3">
      <c r="A191" s="4" t="s">
        <v>24</v>
      </c>
      <c r="B191" s="4" t="s">
        <v>24</v>
      </c>
      <c r="C191" s="4" t="s">
        <v>24</v>
      </c>
      <c r="D191" s="5" t="s">
        <v>25</v>
      </c>
      <c r="E191" s="5" t="s">
        <v>31</v>
      </c>
      <c r="F191" s="5" t="str">
        <f t="shared" si="4"/>
        <v>04.5.1</v>
      </c>
      <c r="G191" s="5" t="str">
        <f t="shared" si="5"/>
        <v>637.005</v>
      </c>
      <c r="H191" s="5" t="s">
        <v>104</v>
      </c>
      <c r="I191" s="5" t="s">
        <v>77</v>
      </c>
      <c r="J191" s="5" t="s">
        <v>25</v>
      </c>
      <c r="K191" s="5" t="s">
        <v>24</v>
      </c>
      <c r="L191" s="5" t="s">
        <v>144</v>
      </c>
      <c r="M191" s="5" t="s">
        <v>67</v>
      </c>
      <c r="N191" s="5" t="s">
        <v>24</v>
      </c>
      <c r="O191" s="5" t="s">
        <v>152</v>
      </c>
      <c r="P191" s="8">
        <v>776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16">
        <v>0</v>
      </c>
      <c r="W191" s="8">
        <v>0</v>
      </c>
      <c r="X191" s="8">
        <v>0</v>
      </c>
    </row>
    <row r="192" spans="1:24" x14ac:dyDescent="0.3">
      <c r="A192" s="4" t="s">
        <v>24</v>
      </c>
      <c r="B192" s="4" t="s">
        <v>24</v>
      </c>
      <c r="C192" s="4" t="s">
        <v>24</v>
      </c>
      <c r="D192" s="5" t="s">
        <v>25</v>
      </c>
      <c r="E192" s="5" t="s">
        <v>31</v>
      </c>
      <c r="F192" s="5" t="str">
        <f t="shared" si="4"/>
        <v>01.1.1</v>
      </c>
      <c r="G192" s="5" t="str">
        <f t="shared" si="5"/>
        <v>637.005</v>
      </c>
      <c r="H192" s="5" t="s">
        <v>32</v>
      </c>
      <c r="I192" s="5" t="s">
        <v>25</v>
      </c>
      <c r="J192" s="5" t="s">
        <v>25</v>
      </c>
      <c r="K192" s="5" t="s">
        <v>24</v>
      </c>
      <c r="L192" s="5" t="s">
        <v>144</v>
      </c>
      <c r="M192" s="5" t="s">
        <v>67</v>
      </c>
      <c r="N192" s="5" t="s">
        <v>24</v>
      </c>
      <c r="O192" s="5" t="s">
        <v>153</v>
      </c>
      <c r="P192" s="8">
        <v>5857</v>
      </c>
      <c r="Q192" s="8">
        <v>3015.05</v>
      </c>
      <c r="R192" s="8">
        <v>2000</v>
      </c>
      <c r="S192" s="8">
        <v>3189</v>
      </c>
      <c r="T192" s="8">
        <v>3188.03</v>
      </c>
      <c r="U192" s="8">
        <v>6500</v>
      </c>
      <c r="V192" s="16" t="s">
        <v>24</v>
      </c>
      <c r="W192" s="8" t="s">
        <v>24</v>
      </c>
      <c r="X192" s="8" t="s">
        <v>24</v>
      </c>
    </row>
    <row r="193" spans="1:24" x14ac:dyDescent="0.3">
      <c r="A193" s="4" t="s">
        <v>24</v>
      </c>
      <c r="B193" s="4" t="s">
        <v>24</v>
      </c>
      <c r="C193" s="4" t="s">
        <v>24</v>
      </c>
      <c r="D193" s="5" t="s">
        <v>25</v>
      </c>
      <c r="E193" s="5" t="s">
        <v>31</v>
      </c>
      <c r="F193" s="5" t="str">
        <f t="shared" si="4"/>
        <v>01.1.1</v>
      </c>
      <c r="G193" s="5" t="str">
        <f t="shared" si="5"/>
        <v>637.005</v>
      </c>
      <c r="H193" s="5" t="s">
        <v>32</v>
      </c>
      <c r="I193" s="5" t="s">
        <v>25</v>
      </c>
      <c r="J193" s="5" t="s">
        <v>25</v>
      </c>
      <c r="K193" s="5" t="s">
        <v>24</v>
      </c>
      <c r="L193" s="5" t="s">
        <v>144</v>
      </c>
      <c r="M193" s="5" t="s">
        <v>67</v>
      </c>
      <c r="N193" s="5" t="s">
        <v>25</v>
      </c>
      <c r="O193" s="5" t="s">
        <v>154</v>
      </c>
      <c r="P193" s="8" t="s">
        <v>24</v>
      </c>
      <c r="Q193" s="8" t="s">
        <v>24</v>
      </c>
      <c r="R193" s="8" t="s">
        <v>24</v>
      </c>
      <c r="S193" s="8" t="s">
        <v>24</v>
      </c>
      <c r="T193" s="8" t="s">
        <v>24</v>
      </c>
      <c r="U193" s="8" t="s">
        <v>24</v>
      </c>
      <c r="V193" s="16">
        <v>10000</v>
      </c>
      <c r="W193" s="8">
        <v>1500</v>
      </c>
      <c r="X193" s="8">
        <v>1500</v>
      </c>
    </row>
    <row r="194" spans="1:24" x14ac:dyDescent="0.3">
      <c r="A194" s="4" t="s">
        <v>24</v>
      </c>
      <c r="B194" s="4" t="s">
        <v>24</v>
      </c>
      <c r="C194" s="4" t="s">
        <v>24</v>
      </c>
      <c r="D194" s="5" t="s">
        <v>25</v>
      </c>
      <c r="E194" s="5" t="s">
        <v>31</v>
      </c>
      <c r="F194" s="5" t="str">
        <f t="shared" si="4"/>
        <v>01.1.1</v>
      </c>
      <c r="G194" s="5" t="str">
        <f t="shared" si="5"/>
        <v>637.006</v>
      </c>
      <c r="H194" s="5" t="s">
        <v>32</v>
      </c>
      <c r="I194" s="5" t="s">
        <v>25</v>
      </c>
      <c r="J194" s="5" t="s">
        <v>25</v>
      </c>
      <c r="K194" s="5" t="s">
        <v>24</v>
      </c>
      <c r="L194" s="5" t="s">
        <v>144</v>
      </c>
      <c r="M194" s="5" t="s">
        <v>102</v>
      </c>
      <c r="N194" s="5" t="s">
        <v>24</v>
      </c>
      <c r="O194" s="5" t="s">
        <v>155</v>
      </c>
      <c r="P194" s="8" t="s">
        <v>24</v>
      </c>
      <c r="Q194" s="8" t="s">
        <v>24</v>
      </c>
      <c r="R194" s="8">
        <v>0</v>
      </c>
      <c r="S194" s="8">
        <v>30</v>
      </c>
      <c r="T194" s="8">
        <v>30</v>
      </c>
      <c r="U194" s="8">
        <v>30</v>
      </c>
      <c r="V194" s="16">
        <v>60</v>
      </c>
      <c r="W194" s="8">
        <v>60</v>
      </c>
      <c r="X194" s="8">
        <v>30</v>
      </c>
    </row>
    <row r="195" spans="1:24" x14ac:dyDescent="0.3">
      <c r="A195" s="4" t="s">
        <v>24</v>
      </c>
      <c r="B195" s="4" t="s">
        <v>24</v>
      </c>
      <c r="C195" s="4" t="s">
        <v>24</v>
      </c>
      <c r="D195" s="5" t="s">
        <v>25</v>
      </c>
      <c r="E195" s="5" t="s">
        <v>31</v>
      </c>
      <c r="F195" s="5" t="str">
        <f t="shared" ref="F195:F258" si="6">CONCATENATE(H195,".",I195,".",J195)</f>
        <v>09.6.0</v>
      </c>
      <c r="G195" s="5" t="str">
        <f t="shared" ref="G195:G258" si="7">CONCATENATE(L195,".",M195,)</f>
        <v>637.006</v>
      </c>
      <c r="H195" s="5" t="s">
        <v>27</v>
      </c>
      <c r="I195" s="5" t="s">
        <v>33</v>
      </c>
      <c r="J195" s="5" t="s">
        <v>34</v>
      </c>
      <c r="K195" s="5">
        <v>1</v>
      </c>
      <c r="L195" s="5" t="s">
        <v>144</v>
      </c>
      <c r="M195" s="5" t="s">
        <v>102</v>
      </c>
      <c r="N195" s="5" t="s">
        <v>24</v>
      </c>
      <c r="O195" s="5" t="s">
        <v>156</v>
      </c>
      <c r="P195" s="8" t="s">
        <v>24</v>
      </c>
      <c r="Q195" s="8">
        <v>40</v>
      </c>
      <c r="R195" s="8" t="s">
        <v>24</v>
      </c>
      <c r="S195" s="8" t="s">
        <v>24</v>
      </c>
      <c r="T195" s="8" t="s">
        <v>24</v>
      </c>
      <c r="U195" s="8" t="s">
        <v>24</v>
      </c>
      <c r="V195" s="16" t="s">
        <v>24</v>
      </c>
      <c r="W195" s="8" t="s">
        <v>24</v>
      </c>
      <c r="X195" s="8" t="s">
        <v>24</v>
      </c>
    </row>
    <row r="196" spans="1:24" x14ac:dyDescent="0.3">
      <c r="A196" s="4" t="s">
        <v>24</v>
      </c>
      <c r="B196" s="4" t="s">
        <v>24</v>
      </c>
      <c r="C196" s="4" t="s">
        <v>24</v>
      </c>
      <c r="D196" s="5" t="s">
        <v>25</v>
      </c>
      <c r="E196" s="5" t="s">
        <v>40</v>
      </c>
      <c r="F196" s="5" t="str">
        <f t="shared" si="6"/>
        <v>02.2.0</v>
      </c>
      <c r="G196" s="5" t="str">
        <f t="shared" si="7"/>
        <v>637.006</v>
      </c>
      <c r="H196" s="5" t="s">
        <v>157</v>
      </c>
      <c r="I196" s="5" t="s">
        <v>44</v>
      </c>
      <c r="J196" s="5" t="s">
        <v>34</v>
      </c>
      <c r="K196" s="5" t="s">
        <v>24</v>
      </c>
      <c r="L196" s="5" t="s">
        <v>144</v>
      </c>
      <c r="M196" s="5" t="s">
        <v>102</v>
      </c>
      <c r="N196" s="5" t="s">
        <v>24</v>
      </c>
      <c r="O196" s="5" t="s">
        <v>158</v>
      </c>
      <c r="P196" s="8">
        <v>817.99</v>
      </c>
      <c r="Q196" s="8" t="s">
        <v>24</v>
      </c>
      <c r="R196" s="8" t="s">
        <v>24</v>
      </c>
      <c r="S196" s="8" t="s">
        <v>24</v>
      </c>
      <c r="T196" s="8" t="s">
        <v>24</v>
      </c>
      <c r="U196" s="8" t="s">
        <v>24</v>
      </c>
      <c r="V196" s="16" t="s">
        <v>24</v>
      </c>
      <c r="W196" s="8" t="s">
        <v>24</v>
      </c>
      <c r="X196" s="8" t="s">
        <v>24</v>
      </c>
    </row>
    <row r="197" spans="1:24" x14ac:dyDescent="0.3">
      <c r="A197" s="4" t="s">
        <v>24</v>
      </c>
      <c r="B197" s="4" t="s">
        <v>24</v>
      </c>
      <c r="C197" s="4" t="s">
        <v>24</v>
      </c>
      <c r="D197" s="5" t="s">
        <v>25</v>
      </c>
      <c r="E197" s="5" t="s">
        <v>40</v>
      </c>
      <c r="F197" s="5" t="str">
        <f t="shared" si="6"/>
        <v>02.2.0</v>
      </c>
      <c r="G197" s="5" t="str">
        <f t="shared" si="7"/>
        <v>637.007</v>
      </c>
      <c r="H197" s="5" t="s">
        <v>157</v>
      </c>
      <c r="I197" s="5" t="s">
        <v>44</v>
      </c>
      <c r="J197" s="5" t="s">
        <v>34</v>
      </c>
      <c r="K197" s="5" t="s">
        <v>24</v>
      </c>
      <c r="L197" s="5" t="s">
        <v>144</v>
      </c>
      <c r="M197" s="5" t="s">
        <v>70</v>
      </c>
      <c r="N197" s="5" t="s">
        <v>24</v>
      </c>
      <c r="O197" s="5" t="s">
        <v>159</v>
      </c>
      <c r="P197" s="8">
        <v>1020</v>
      </c>
      <c r="Q197" s="8" t="s">
        <v>24</v>
      </c>
      <c r="R197" s="8" t="s">
        <v>24</v>
      </c>
      <c r="S197" s="8" t="s">
        <v>24</v>
      </c>
      <c r="T197" s="8" t="s">
        <v>24</v>
      </c>
      <c r="U197" s="8" t="s">
        <v>24</v>
      </c>
      <c r="V197" s="16" t="s">
        <v>24</v>
      </c>
      <c r="W197" s="8" t="s">
        <v>24</v>
      </c>
      <c r="X197" s="8" t="s">
        <v>24</v>
      </c>
    </row>
    <row r="198" spans="1:24" x14ac:dyDescent="0.3">
      <c r="A198" s="4" t="s">
        <v>24</v>
      </c>
      <c r="B198" s="4" t="s">
        <v>24</v>
      </c>
      <c r="C198" s="4" t="s">
        <v>24</v>
      </c>
      <c r="D198" s="5" t="s">
        <v>25</v>
      </c>
      <c r="E198" s="5" t="s">
        <v>31</v>
      </c>
      <c r="F198" s="5" t="str">
        <f t="shared" si="6"/>
        <v>09.6.0</v>
      </c>
      <c r="G198" s="5" t="str">
        <f t="shared" si="7"/>
        <v>637.009</v>
      </c>
      <c r="H198" s="5" t="s">
        <v>27</v>
      </c>
      <c r="I198" s="5" t="s">
        <v>33</v>
      </c>
      <c r="J198" s="5" t="s">
        <v>34</v>
      </c>
      <c r="K198" s="5" t="s">
        <v>25</v>
      </c>
      <c r="L198" s="5" t="s">
        <v>144</v>
      </c>
      <c r="M198" s="5" t="s">
        <v>110</v>
      </c>
      <c r="N198" s="5" t="s">
        <v>24</v>
      </c>
      <c r="O198" s="5" t="s">
        <v>160</v>
      </c>
      <c r="P198" s="8" t="s">
        <v>24</v>
      </c>
      <c r="Q198" s="8" t="s">
        <v>24</v>
      </c>
      <c r="R198" s="8">
        <v>0</v>
      </c>
      <c r="S198" s="8">
        <v>40</v>
      </c>
      <c r="T198" s="8">
        <v>40</v>
      </c>
      <c r="U198" s="8">
        <v>0</v>
      </c>
      <c r="V198" s="16">
        <v>40</v>
      </c>
      <c r="W198" s="8">
        <v>40</v>
      </c>
      <c r="X198" s="8">
        <v>40</v>
      </c>
    </row>
    <row r="199" spans="1:24" x14ac:dyDescent="0.3">
      <c r="A199" s="4" t="s">
        <v>24</v>
      </c>
      <c r="B199" s="4" t="s">
        <v>24</v>
      </c>
      <c r="C199" s="4" t="s">
        <v>24</v>
      </c>
      <c r="D199" s="5" t="s">
        <v>25</v>
      </c>
      <c r="E199" s="5" t="s">
        <v>31</v>
      </c>
      <c r="F199" s="5" t="str">
        <f t="shared" si="6"/>
        <v>01.1.1</v>
      </c>
      <c r="G199" s="5" t="str">
        <f t="shared" si="7"/>
        <v>637.011</v>
      </c>
      <c r="H199" s="5" t="s">
        <v>32</v>
      </c>
      <c r="I199" s="5" t="s">
        <v>25</v>
      </c>
      <c r="J199" s="5" t="s">
        <v>25</v>
      </c>
      <c r="K199" s="5" t="s">
        <v>24</v>
      </c>
      <c r="L199" s="5" t="s">
        <v>144</v>
      </c>
      <c r="M199" s="5" t="s">
        <v>115</v>
      </c>
      <c r="N199" s="5" t="s">
        <v>24</v>
      </c>
      <c r="O199" s="5" t="s">
        <v>161</v>
      </c>
      <c r="P199" s="8" t="s">
        <v>24</v>
      </c>
      <c r="Q199" s="8">
        <v>719.06</v>
      </c>
      <c r="R199" s="8">
        <v>500</v>
      </c>
      <c r="S199" s="8">
        <v>0</v>
      </c>
      <c r="T199" s="8">
        <v>0</v>
      </c>
      <c r="U199" s="8">
        <v>500</v>
      </c>
      <c r="V199" s="16">
        <v>1000</v>
      </c>
      <c r="W199" s="8">
        <v>0</v>
      </c>
      <c r="X199" s="8">
        <v>0</v>
      </c>
    </row>
    <row r="200" spans="1:24" x14ac:dyDescent="0.3">
      <c r="A200" s="4" t="s">
        <v>24</v>
      </c>
      <c r="B200" s="4" t="s">
        <v>24</v>
      </c>
      <c r="C200" s="4" t="s">
        <v>24</v>
      </c>
      <c r="D200" s="5" t="s">
        <v>25</v>
      </c>
      <c r="E200" s="5" t="s">
        <v>31</v>
      </c>
      <c r="F200" s="5" t="str">
        <f t="shared" si="6"/>
        <v>01.1.1</v>
      </c>
      <c r="G200" s="5" t="str">
        <f t="shared" si="7"/>
        <v>637.012</v>
      </c>
      <c r="H200" s="5" t="s">
        <v>32</v>
      </c>
      <c r="I200" s="5" t="s">
        <v>25</v>
      </c>
      <c r="J200" s="5" t="s">
        <v>25</v>
      </c>
      <c r="K200" s="5" t="s">
        <v>24</v>
      </c>
      <c r="L200" s="5" t="s">
        <v>144</v>
      </c>
      <c r="M200" s="5" t="s">
        <v>162</v>
      </c>
      <c r="N200" s="5" t="s">
        <v>24</v>
      </c>
      <c r="O200" s="5" t="s">
        <v>163</v>
      </c>
      <c r="P200" s="8">
        <v>1395.56</v>
      </c>
      <c r="Q200" s="8">
        <v>1711.63</v>
      </c>
      <c r="R200" s="8">
        <v>2000</v>
      </c>
      <c r="S200" s="8">
        <v>1188</v>
      </c>
      <c r="T200" s="8">
        <v>1187.67</v>
      </c>
      <c r="U200" s="8">
        <v>2000</v>
      </c>
      <c r="V200" s="16">
        <v>1200</v>
      </c>
      <c r="W200" s="8">
        <v>1200</v>
      </c>
      <c r="X200" s="8">
        <v>1200</v>
      </c>
    </row>
    <row r="201" spans="1:24" x14ac:dyDescent="0.3">
      <c r="A201" s="4" t="s">
        <v>24</v>
      </c>
      <c r="B201" s="4" t="s">
        <v>24</v>
      </c>
      <c r="C201" s="4" t="s">
        <v>24</v>
      </c>
      <c r="D201" s="5" t="s">
        <v>25</v>
      </c>
      <c r="E201" s="5" t="s">
        <v>31</v>
      </c>
      <c r="F201" s="5" t="str">
        <f t="shared" si="6"/>
        <v>08.3.0</v>
      </c>
      <c r="G201" s="5" t="str">
        <f t="shared" si="7"/>
        <v>637.012</v>
      </c>
      <c r="H201" s="5" t="s">
        <v>80</v>
      </c>
      <c r="I201" s="5" t="s">
        <v>137</v>
      </c>
      <c r="J201" s="5" t="s">
        <v>34</v>
      </c>
      <c r="K201" s="5" t="s">
        <v>24</v>
      </c>
      <c r="L201" s="5" t="s">
        <v>144</v>
      </c>
      <c r="M201" s="5" t="s">
        <v>162</v>
      </c>
      <c r="N201" s="5" t="s">
        <v>24</v>
      </c>
      <c r="O201" s="5" t="s">
        <v>163</v>
      </c>
      <c r="P201" s="8">
        <v>20.399999999999999</v>
      </c>
      <c r="Q201" s="8">
        <v>20.399999999999999</v>
      </c>
      <c r="R201" s="8">
        <v>50</v>
      </c>
      <c r="S201" s="8">
        <v>50</v>
      </c>
      <c r="T201" s="8">
        <v>22.8</v>
      </c>
      <c r="U201" s="8">
        <v>50</v>
      </c>
      <c r="V201" s="16">
        <v>50</v>
      </c>
      <c r="W201" s="8">
        <v>50</v>
      </c>
      <c r="X201" s="8">
        <v>50</v>
      </c>
    </row>
    <row r="202" spans="1:24" x14ac:dyDescent="0.3">
      <c r="A202" s="4" t="s">
        <v>24</v>
      </c>
      <c r="B202" s="4" t="s">
        <v>24</v>
      </c>
      <c r="C202" s="4" t="s">
        <v>24</v>
      </c>
      <c r="D202" s="5" t="s">
        <v>25</v>
      </c>
      <c r="E202" s="5" t="s">
        <v>31</v>
      </c>
      <c r="F202" s="5" t="str">
        <f t="shared" si="6"/>
        <v>01.1.1</v>
      </c>
      <c r="G202" s="5" t="str">
        <f t="shared" si="7"/>
        <v>637.014</v>
      </c>
      <c r="H202" s="5" t="s">
        <v>32</v>
      </c>
      <c r="I202" s="5" t="s">
        <v>25</v>
      </c>
      <c r="J202" s="5" t="s">
        <v>25</v>
      </c>
      <c r="K202" s="5" t="s">
        <v>24</v>
      </c>
      <c r="L202" s="5" t="s">
        <v>144</v>
      </c>
      <c r="M202" s="5" t="s">
        <v>164</v>
      </c>
      <c r="N202" s="5" t="s">
        <v>24</v>
      </c>
      <c r="O202" s="5" t="s">
        <v>165</v>
      </c>
      <c r="P202" s="8">
        <v>3585.25</v>
      </c>
      <c r="Q202" s="8">
        <v>5027</v>
      </c>
      <c r="R202" s="8">
        <v>6000</v>
      </c>
      <c r="S202" s="8">
        <v>488</v>
      </c>
      <c r="T202" s="8">
        <v>0</v>
      </c>
      <c r="U202" s="8">
        <v>3750</v>
      </c>
      <c r="V202" s="16" t="s">
        <v>24</v>
      </c>
      <c r="W202" s="8" t="s">
        <v>24</v>
      </c>
      <c r="X202" s="8" t="s">
        <v>24</v>
      </c>
    </row>
    <row r="203" spans="1:24" x14ac:dyDescent="0.3">
      <c r="A203" s="4" t="s">
        <v>24</v>
      </c>
      <c r="B203" s="4" t="s">
        <v>24</v>
      </c>
      <c r="C203" s="4" t="s">
        <v>24</v>
      </c>
      <c r="D203" s="5" t="s">
        <v>25</v>
      </c>
      <c r="E203" s="5" t="s">
        <v>40</v>
      </c>
      <c r="F203" s="5" t="str">
        <f t="shared" si="6"/>
        <v>01.6.0</v>
      </c>
      <c r="G203" s="5" t="str">
        <f t="shared" si="7"/>
        <v>637.014</v>
      </c>
      <c r="H203" s="5" t="s">
        <v>32</v>
      </c>
      <c r="I203" s="5" t="s">
        <v>33</v>
      </c>
      <c r="J203" s="5" t="s">
        <v>34</v>
      </c>
      <c r="K203" s="5" t="s">
        <v>24</v>
      </c>
      <c r="L203" s="5" t="s">
        <v>144</v>
      </c>
      <c r="M203" s="5" t="s">
        <v>164</v>
      </c>
      <c r="N203" s="5" t="s">
        <v>24</v>
      </c>
      <c r="O203" s="5" t="s">
        <v>166</v>
      </c>
      <c r="P203" s="8">
        <v>0</v>
      </c>
      <c r="Q203" s="8">
        <v>57.6</v>
      </c>
      <c r="R203" s="8">
        <v>0</v>
      </c>
      <c r="S203" s="8">
        <v>172.4</v>
      </c>
      <c r="T203" s="8">
        <v>172.4</v>
      </c>
      <c r="U203" s="8">
        <v>172.4</v>
      </c>
      <c r="V203" s="16" t="s">
        <v>24</v>
      </c>
      <c r="W203" s="8" t="s">
        <v>24</v>
      </c>
      <c r="X203" s="8" t="s">
        <v>24</v>
      </c>
    </row>
    <row r="204" spans="1:24" x14ac:dyDescent="0.3">
      <c r="A204" s="4" t="s">
        <v>24</v>
      </c>
      <c r="B204" s="4" t="s">
        <v>24</v>
      </c>
      <c r="C204" s="4" t="s">
        <v>24</v>
      </c>
      <c r="D204" s="5" t="s">
        <v>25</v>
      </c>
      <c r="E204" s="5" t="s">
        <v>31</v>
      </c>
      <c r="F204" s="5" t="str">
        <f t="shared" si="6"/>
        <v>01.1.1</v>
      </c>
      <c r="G204" s="5" t="str">
        <f t="shared" si="7"/>
        <v>637.015</v>
      </c>
      <c r="H204" s="5" t="s">
        <v>32</v>
      </c>
      <c r="I204" s="5" t="s">
        <v>25</v>
      </c>
      <c r="J204" s="5" t="s">
        <v>25</v>
      </c>
      <c r="K204" s="5" t="s">
        <v>24</v>
      </c>
      <c r="L204" s="5" t="s">
        <v>144</v>
      </c>
      <c r="M204" s="5" t="s">
        <v>121</v>
      </c>
      <c r="N204" s="5" t="s">
        <v>24</v>
      </c>
      <c r="O204" s="5" t="s">
        <v>167</v>
      </c>
      <c r="P204" s="8">
        <v>1964.67</v>
      </c>
      <c r="Q204" s="8">
        <v>1263.3800000000001</v>
      </c>
      <c r="R204" s="8">
        <v>1500</v>
      </c>
      <c r="S204" s="8">
        <v>1752</v>
      </c>
      <c r="T204" s="8">
        <v>1751.83</v>
      </c>
      <c r="U204" s="8">
        <v>1500</v>
      </c>
      <c r="V204" s="16">
        <v>1800</v>
      </c>
      <c r="W204" s="8">
        <v>1800</v>
      </c>
      <c r="X204" s="8">
        <v>1800</v>
      </c>
    </row>
    <row r="205" spans="1:24" x14ac:dyDescent="0.3">
      <c r="A205" s="4" t="s">
        <v>24</v>
      </c>
      <c r="B205" s="4" t="s">
        <v>24</v>
      </c>
      <c r="C205" s="4" t="s">
        <v>24</v>
      </c>
      <c r="D205" s="5" t="s">
        <v>25</v>
      </c>
      <c r="E205" s="5" t="s">
        <v>26</v>
      </c>
      <c r="F205" s="5" t="str">
        <f t="shared" si="6"/>
        <v>09.1.1</v>
      </c>
      <c r="G205" s="5" t="str">
        <f t="shared" si="7"/>
        <v>637.016</v>
      </c>
      <c r="H205" s="5" t="s">
        <v>27</v>
      </c>
      <c r="I205" s="5" t="s">
        <v>25</v>
      </c>
      <c r="J205" s="5" t="s">
        <v>25</v>
      </c>
      <c r="K205" s="5" t="s">
        <v>25</v>
      </c>
      <c r="L205" s="5" t="s">
        <v>144</v>
      </c>
      <c r="M205" s="5" t="s">
        <v>124</v>
      </c>
      <c r="N205" s="5" t="s">
        <v>24</v>
      </c>
      <c r="O205" s="5" t="s">
        <v>168</v>
      </c>
      <c r="P205" s="8">
        <v>3</v>
      </c>
      <c r="Q205" s="8">
        <v>9.7899999999999991</v>
      </c>
      <c r="R205" s="8" t="s">
        <v>24</v>
      </c>
      <c r="S205" s="8" t="s">
        <v>24</v>
      </c>
      <c r="T205" s="8" t="s">
        <v>24</v>
      </c>
      <c r="U205" s="8" t="s">
        <v>24</v>
      </c>
      <c r="V205" s="16" t="s">
        <v>24</v>
      </c>
      <c r="W205" s="8" t="s">
        <v>24</v>
      </c>
      <c r="X205" s="8" t="s">
        <v>24</v>
      </c>
    </row>
    <row r="206" spans="1:24" x14ac:dyDescent="0.3">
      <c r="A206" s="4" t="s">
        <v>24</v>
      </c>
      <c r="B206" s="4" t="s">
        <v>24</v>
      </c>
      <c r="C206" s="4" t="s">
        <v>24</v>
      </c>
      <c r="D206" s="5" t="s">
        <v>25</v>
      </c>
      <c r="E206" s="5" t="s">
        <v>30</v>
      </c>
      <c r="F206" s="5" t="str">
        <f t="shared" si="6"/>
        <v>09.1.1</v>
      </c>
      <c r="G206" s="5" t="str">
        <f t="shared" si="7"/>
        <v>637.016</v>
      </c>
      <c r="H206" s="5" t="s">
        <v>27</v>
      </c>
      <c r="I206" s="5" t="s">
        <v>25</v>
      </c>
      <c r="J206" s="5" t="s">
        <v>25</v>
      </c>
      <c r="K206" s="5" t="s">
        <v>25</v>
      </c>
      <c r="L206" s="5" t="s">
        <v>144</v>
      </c>
      <c r="M206" s="5" t="s">
        <v>124</v>
      </c>
      <c r="N206" s="5" t="s">
        <v>24</v>
      </c>
      <c r="O206" s="5" t="s">
        <v>168</v>
      </c>
      <c r="P206" s="8">
        <v>1.06</v>
      </c>
      <c r="Q206" s="8">
        <v>1.73</v>
      </c>
      <c r="R206" s="8" t="s">
        <v>24</v>
      </c>
      <c r="S206" s="8" t="s">
        <v>24</v>
      </c>
      <c r="T206" s="8" t="s">
        <v>24</v>
      </c>
      <c r="U206" s="8" t="s">
        <v>24</v>
      </c>
      <c r="V206" s="16" t="s">
        <v>24</v>
      </c>
      <c r="W206" s="8" t="s">
        <v>24</v>
      </c>
      <c r="X206" s="8" t="s">
        <v>24</v>
      </c>
    </row>
    <row r="207" spans="1:24" x14ac:dyDescent="0.3">
      <c r="A207" s="4" t="s">
        <v>24</v>
      </c>
      <c r="B207" s="4" t="s">
        <v>24</v>
      </c>
      <c r="C207" s="4" t="s">
        <v>24</v>
      </c>
      <c r="D207" s="5" t="s">
        <v>25</v>
      </c>
      <c r="E207" s="5" t="s">
        <v>31</v>
      </c>
      <c r="F207" s="5" t="str">
        <f t="shared" si="6"/>
        <v>01.1.1</v>
      </c>
      <c r="G207" s="5" t="str">
        <f t="shared" si="7"/>
        <v>637.016</v>
      </c>
      <c r="H207" s="5" t="s">
        <v>32</v>
      </c>
      <c r="I207" s="5" t="s">
        <v>25</v>
      </c>
      <c r="J207" s="5" t="s">
        <v>25</v>
      </c>
      <c r="K207" s="5" t="s">
        <v>24</v>
      </c>
      <c r="L207" s="5" t="s">
        <v>144</v>
      </c>
      <c r="M207" s="5" t="s">
        <v>124</v>
      </c>
      <c r="N207" s="5" t="s">
        <v>24</v>
      </c>
      <c r="O207" s="5" t="s">
        <v>168</v>
      </c>
      <c r="P207" s="8">
        <v>695.13</v>
      </c>
      <c r="Q207" s="8">
        <v>574.52</v>
      </c>
      <c r="R207" s="8">
        <v>800</v>
      </c>
      <c r="S207" s="8">
        <v>980</v>
      </c>
      <c r="T207" s="8">
        <v>979.08</v>
      </c>
      <c r="U207" s="8">
        <v>800</v>
      </c>
      <c r="V207" s="16">
        <v>1000</v>
      </c>
      <c r="W207" s="8">
        <v>1000</v>
      </c>
      <c r="X207" s="8">
        <v>1000</v>
      </c>
    </row>
    <row r="208" spans="1:24" x14ac:dyDescent="0.3">
      <c r="A208" s="4" t="s">
        <v>24</v>
      </c>
      <c r="B208" s="4" t="s">
        <v>24</v>
      </c>
      <c r="C208" s="4" t="s">
        <v>24</v>
      </c>
      <c r="D208" s="5" t="s">
        <v>25</v>
      </c>
      <c r="E208" s="5" t="s">
        <v>31</v>
      </c>
      <c r="F208" s="5" t="str">
        <f t="shared" si="6"/>
        <v>09.1.1</v>
      </c>
      <c r="G208" s="5" t="str">
        <f t="shared" si="7"/>
        <v>637.016</v>
      </c>
      <c r="H208" s="5" t="s">
        <v>27</v>
      </c>
      <c r="I208" s="5" t="s">
        <v>25</v>
      </c>
      <c r="J208" s="5" t="s">
        <v>25</v>
      </c>
      <c r="K208" s="5" t="s">
        <v>25</v>
      </c>
      <c r="L208" s="5" t="s">
        <v>144</v>
      </c>
      <c r="M208" s="5" t="s">
        <v>124</v>
      </c>
      <c r="N208" s="5" t="s">
        <v>24</v>
      </c>
      <c r="O208" s="5" t="s">
        <v>168</v>
      </c>
      <c r="P208" s="8">
        <v>498.82</v>
      </c>
      <c r="Q208" s="8">
        <v>482.07</v>
      </c>
      <c r="R208" s="8">
        <v>720</v>
      </c>
      <c r="S208" s="8">
        <v>754</v>
      </c>
      <c r="T208" s="8">
        <v>753.43</v>
      </c>
      <c r="U208" s="8">
        <v>720</v>
      </c>
      <c r="V208" s="16">
        <v>754</v>
      </c>
      <c r="W208" s="8">
        <v>754</v>
      </c>
      <c r="X208" s="8">
        <v>754</v>
      </c>
    </row>
    <row r="209" spans="1:24" x14ac:dyDescent="0.3">
      <c r="A209" s="4" t="s">
        <v>24</v>
      </c>
      <c r="B209" s="4" t="s">
        <v>24</v>
      </c>
      <c r="C209" s="4" t="s">
        <v>24</v>
      </c>
      <c r="D209" s="5" t="s">
        <v>25</v>
      </c>
      <c r="E209" s="5" t="s">
        <v>31</v>
      </c>
      <c r="F209" s="5" t="str">
        <f t="shared" si="6"/>
        <v>09.6.0</v>
      </c>
      <c r="G209" s="5" t="str">
        <f t="shared" si="7"/>
        <v>637.016</v>
      </c>
      <c r="H209" s="5" t="s">
        <v>27</v>
      </c>
      <c r="I209" s="5" t="s">
        <v>33</v>
      </c>
      <c r="J209" s="5" t="s">
        <v>34</v>
      </c>
      <c r="K209" s="5" t="s">
        <v>25</v>
      </c>
      <c r="L209" s="5" t="s">
        <v>144</v>
      </c>
      <c r="M209" s="5" t="s">
        <v>124</v>
      </c>
      <c r="N209" s="5" t="s">
        <v>24</v>
      </c>
      <c r="O209" s="5" t="s">
        <v>168</v>
      </c>
      <c r="P209" s="8">
        <v>185.34</v>
      </c>
      <c r="Q209" s="8">
        <v>135.88</v>
      </c>
      <c r="R209" s="8">
        <v>400</v>
      </c>
      <c r="S209" s="8">
        <v>400</v>
      </c>
      <c r="T209" s="8">
        <v>158.38</v>
      </c>
      <c r="U209" s="8">
        <v>400</v>
      </c>
      <c r="V209" s="16">
        <v>400</v>
      </c>
      <c r="W209" s="8">
        <v>400</v>
      </c>
      <c r="X209" s="8">
        <v>400</v>
      </c>
    </row>
    <row r="210" spans="1:24" x14ac:dyDescent="0.3">
      <c r="A210" s="4" t="s">
        <v>24</v>
      </c>
      <c r="B210" s="4" t="s">
        <v>24</v>
      </c>
      <c r="C210" s="4" t="s">
        <v>24</v>
      </c>
      <c r="D210" s="5" t="s">
        <v>25</v>
      </c>
      <c r="E210" s="5" t="s">
        <v>31</v>
      </c>
      <c r="F210" s="5" t="str">
        <f t="shared" si="6"/>
        <v>01.1.1</v>
      </c>
      <c r="G210" s="5" t="str">
        <f t="shared" si="7"/>
        <v>637.026</v>
      </c>
      <c r="H210" s="5" t="s">
        <v>32</v>
      </c>
      <c r="I210" s="5" t="s">
        <v>25</v>
      </c>
      <c r="J210" s="5" t="s">
        <v>25</v>
      </c>
      <c r="K210" s="5" t="s">
        <v>24</v>
      </c>
      <c r="L210" s="5" t="s">
        <v>144</v>
      </c>
      <c r="M210" s="5" t="s">
        <v>169</v>
      </c>
      <c r="N210" s="5" t="s">
        <v>24</v>
      </c>
      <c r="O210" s="5" t="s">
        <v>170</v>
      </c>
      <c r="P210" s="8">
        <v>177</v>
      </c>
      <c r="Q210" s="8">
        <v>0</v>
      </c>
      <c r="R210" s="8">
        <v>1200</v>
      </c>
      <c r="S210" s="8">
        <v>800</v>
      </c>
      <c r="T210" s="8">
        <v>0</v>
      </c>
      <c r="U210" s="8">
        <v>1200</v>
      </c>
      <c r="V210" s="16">
        <v>1200</v>
      </c>
      <c r="W210" s="8">
        <v>1200</v>
      </c>
      <c r="X210" s="8">
        <v>1200</v>
      </c>
    </row>
    <row r="211" spans="1:24" x14ac:dyDescent="0.3">
      <c r="A211" s="4" t="s">
        <v>24</v>
      </c>
      <c r="B211" s="4" t="s">
        <v>24</v>
      </c>
      <c r="C211" s="4" t="s">
        <v>24</v>
      </c>
      <c r="D211" s="5" t="s">
        <v>25</v>
      </c>
      <c r="E211" s="5" t="s">
        <v>40</v>
      </c>
      <c r="F211" s="5" t="str">
        <f t="shared" si="6"/>
        <v>01.6.0</v>
      </c>
      <c r="G211" s="5" t="str">
        <f t="shared" si="7"/>
        <v>637.026</v>
      </c>
      <c r="H211" s="5" t="s">
        <v>32</v>
      </c>
      <c r="I211" s="5" t="s">
        <v>33</v>
      </c>
      <c r="J211" s="5" t="s">
        <v>34</v>
      </c>
      <c r="K211" s="5" t="s">
        <v>24</v>
      </c>
      <c r="L211" s="5" t="s">
        <v>144</v>
      </c>
      <c r="M211" s="5" t="s">
        <v>169</v>
      </c>
      <c r="N211" s="5" t="s">
        <v>24</v>
      </c>
      <c r="O211" s="5" t="s">
        <v>171</v>
      </c>
      <c r="P211" s="8" t="s">
        <v>24</v>
      </c>
      <c r="Q211" s="8">
        <v>805.39</v>
      </c>
      <c r="R211" s="8">
        <v>0</v>
      </c>
      <c r="S211" s="8">
        <v>880.36</v>
      </c>
      <c r="T211" s="8">
        <v>880.36</v>
      </c>
      <c r="U211" s="8">
        <v>880.36</v>
      </c>
      <c r="V211" s="16" t="s">
        <v>24</v>
      </c>
      <c r="W211" s="8" t="s">
        <v>24</v>
      </c>
      <c r="X211" s="8" t="s">
        <v>24</v>
      </c>
    </row>
    <row r="212" spans="1:24" x14ac:dyDescent="0.3">
      <c r="A212" s="4" t="s">
        <v>24</v>
      </c>
      <c r="B212" s="4" t="s">
        <v>24</v>
      </c>
      <c r="C212" s="4" t="s">
        <v>24</v>
      </c>
      <c r="D212" s="5" t="s">
        <v>25</v>
      </c>
      <c r="E212" s="5" t="s">
        <v>40</v>
      </c>
      <c r="F212" s="5" t="str">
        <f t="shared" si="6"/>
        <v>01.6.0</v>
      </c>
      <c r="G212" s="5" t="str">
        <f t="shared" si="7"/>
        <v>637.027</v>
      </c>
      <c r="H212" s="5" t="s">
        <v>32</v>
      </c>
      <c r="I212" s="5" t="s">
        <v>33</v>
      </c>
      <c r="J212" s="5" t="s">
        <v>34</v>
      </c>
      <c r="K212" s="5" t="s">
        <v>24</v>
      </c>
      <c r="L212" s="5" t="s">
        <v>144</v>
      </c>
      <c r="M212" s="5" t="s">
        <v>172</v>
      </c>
      <c r="N212" s="5" t="s">
        <v>24</v>
      </c>
      <c r="O212" s="5" t="s">
        <v>173</v>
      </c>
      <c r="P212" s="8">
        <v>0</v>
      </c>
      <c r="Q212" s="8">
        <v>120</v>
      </c>
      <c r="R212" s="8">
        <v>0</v>
      </c>
      <c r="S212" s="8">
        <v>148.84</v>
      </c>
      <c r="T212" s="8">
        <v>148.84</v>
      </c>
      <c r="U212" s="8">
        <v>84.64</v>
      </c>
      <c r="V212" s="16" t="s">
        <v>24</v>
      </c>
      <c r="W212" s="8" t="s">
        <v>24</v>
      </c>
      <c r="X212" s="8" t="s">
        <v>24</v>
      </c>
    </row>
    <row r="213" spans="1:24" x14ac:dyDescent="0.3">
      <c r="A213" s="4" t="s">
        <v>24</v>
      </c>
      <c r="B213" s="4" t="s">
        <v>24</v>
      </c>
      <c r="C213" s="4" t="s">
        <v>24</v>
      </c>
      <c r="D213" s="5" t="s">
        <v>25</v>
      </c>
      <c r="E213" s="5" t="s">
        <v>40</v>
      </c>
      <c r="F213" s="5" t="str">
        <f t="shared" si="6"/>
        <v>01.1.1</v>
      </c>
      <c r="G213" s="5" t="str">
        <f t="shared" si="7"/>
        <v>637.027</v>
      </c>
      <c r="H213" s="5" t="s">
        <v>32</v>
      </c>
      <c r="I213" s="5" t="s">
        <v>25</v>
      </c>
      <c r="J213" s="5" t="s">
        <v>25</v>
      </c>
      <c r="K213" s="5" t="s">
        <v>24</v>
      </c>
      <c r="L213" s="5" t="s">
        <v>144</v>
      </c>
      <c r="M213" s="5" t="s">
        <v>172</v>
      </c>
      <c r="N213" s="5" t="s">
        <v>24</v>
      </c>
      <c r="O213" s="5" t="s">
        <v>174</v>
      </c>
      <c r="P213" s="8">
        <v>1780</v>
      </c>
      <c r="Q213" s="8" t="s">
        <v>24</v>
      </c>
      <c r="R213" s="8" t="s">
        <v>24</v>
      </c>
      <c r="S213" s="8" t="s">
        <v>24</v>
      </c>
      <c r="T213" s="8" t="s">
        <v>24</v>
      </c>
      <c r="U213" s="8" t="s">
        <v>24</v>
      </c>
      <c r="V213" s="16" t="s">
        <v>24</v>
      </c>
      <c r="W213" s="8" t="s">
        <v>24</v>
      </c>
      <c r="X213" s="8" t="s">
        <v>24</v>
      </c>
    </row>
    <row r="214" spans="1:24" x14ac:dyDescent="0.3">
      <c r="A214" s="4" t="s">
        <v>24</v>
      </c>
      <c r="B214" s="4" t="s">
        <v>24</v>
      </c>
      <c r="C214" s="4" t="s">
        <v>24</v>
      </c>
      <c r="D214" s="5" t="s">
        <v>25</v>
      </c>
      <c r="E214" s="5" t="s">
        <v>31</v>
      </c>
      <c r="F214" s="5" t="str">
        <f t="shared" si="6"/>
        <v>01.1.1</v>
      </c>
      <c r="G214" s="5" t="str">
        <f t="shared" si="7"/>
        <v>637.027</v>
      </c>
      <c r="H214" s="5" t="s">
        <v>32</v>
      </c>
      <c r="I214" s="5" t="s">
        <v>25</v>
      </c>
      <c r="J214" s="5" t="s">
        <v>25</v>
      </c>
      <c r="K214" s="5" t="s">
        <v>24</v>
      </c>
      <c r="L214" s="5" t="s">
        <v>144</v>
      </c>
      <c r="M214" s="5" t="s">
        <v>172</v>
      </c>
      <c r="N214" s="5" t="s">
        <v>24</v>
      </c>
      <c r="O214" s="5" t="s">
        <v>175</v>
      </c>
      <c r="P214" s="8">
        <v>18490.38</v>
      </c>
      <c r="Q214" s="8">
        <v>36423.56</v>
      </c>
      <c r="R214" s="8">
        <v>25000</v>
      </c>
      <c r="S214" s="8">
        <v>42874</v>
      </c>
      <c r="T214" s="8">
        <v>42873.56</v>
      </c>
      <c r="U214" s="8">
        <v>29300</v>
      </c>
      <c r="V214" s="16">
        <v>10650</v>
      </c>
      <c r="W214" s="8">
        <v>10650</v>
      </c>
      <c r="X214" s="8">
        <v>10650</v>
      </c>
    </row>
    <row r="215" spans="1:24" x14ac:dyDescent="0.3">
      <c r="A215" s="4" t="s">
        <v>24</v>
      </c>
      <c r="B215" s="4" t="s">
        <v>24</v>
      </c>
      <c r="C215" s="4" t="s">
        <v>24</v>
      </c>
      <c r="D215" s="5" t="s">
        <v>25</v>
      </c>
      <c r="E215" s="5" t="s">
        <v>31</v>
      </c>
      <c r="F215" s="5" t="str">
        <f t="shared" si="6"/>
        <v>09.1.1</v>
      </c>
      <c r="G215" s="5" t="str">
        <f t="shared" si="7"/>
        <v>637.027</v>
      </c>
      <c r="H215" s="5" t="s">
        <v>27</v>
      </c>
      <c r="I215" s="5" t="s">
        <v>25</v>
      </c>
      <c r="J215" s="5" t="s">
        <v>25</v>
      </c>
      <c r="K215" s="5" t="s">
        <v>25</v>
      </c>
      <c r="L215" s="5" t="s">
        <v>144</v>
      </c>
      <c r="M215" s="5" t="s">
        <v>172</v>
      </c>
      <c r="N215" s="5" t="s">
        <v>24</v>
      </c>
      <c r="O215" s="5" t="s">
        <v>175</v>
      </c>
      <c r="P215" s="8">
        <v>1040</v>
      </c>
      <c r="Q215" s="8">
        <v>0</v>
      </c>
      <c r="R215" s="8">
        <v>1200</v>
      </c>
      <c r="S215" s="8">
        <v>200</v>
      </c>
      <c r="T215" s="8">
        <v>0</v>
      </c>
      <c r="U215" s="8">
        <v>200</v>
      </c>
      <c r="V215" s="16">
        <v>200</v>
      </c>
      <c r="W215" s="8">
        <v>200</v>
      </c>
      <c r="X215" s="8">
        <v>200</v>
      </c>
    </row>
    <row r="216" spans="1:24" x14ac:dyDescent="0.3">
      <c r="A216" s="4" t="s">
        <v>24</v>
      </c>
      <c r="B216" s="4" t="s">
        <v>24</v>
      </c>
      <c r="C216" s="4" t="s">
        <v>24</v>
      </c>
      <c r="D216" s="5" t="s">
        <v>25</v>
      </c>
      <c r="E216" s="5" t="s">
        <v>31</v>
      </c>
      <c r="F216" s="5" t="str">
        <f t="shared" si="6"/>
        <v>09.6.0</v>
      </c>
      <c r="G216" s="5" t="str">
        <f t="shared" si="7"/>
        <v>637.027</v>
      </c>
      <c r="H216" s="5" t="s">
        <v>27</v>
      </c>
      <c r="I216" s="5" t="s">
        <v>33</v>
      </c>
      <c r="J216" s="5" t="s">
        <v>34</v>
      </c>
      <c r="K216" s="5" t="s">
        <v>25</v>
      </c>
      <c r="L216" s="5" t="s">
        <v>144</v>
      </c>
      <c r="M216" s="5" t="s">
        <v>172</v>
      </c>
      <c r="N216" s="5" t="s">
        <v>24</v>
      </c>
      <c r="O216" s="5" t="s">
        <v>175</v>
      </c>
      <c r="P216" s="8">
        <v>1108</v>
      </c>
      <c r="Q216" s="8">
        <v>754</v>
      </c>
      <c r="R216" s="8">
        <v>4000</v>
      </c>
      <c r="S216" s="8">
        <v>1314</v>
      </c>
      <c r="T216" s="8">
        <v>1210</v>
      </c>
      <c r="U216" s="8">
        <v>4000</v>
      </c>
      <c r="V216" s="16">
        <v>1314</v>
      </c>
      <c r="W216" s="8">
        <v>1314</v>
      </c>
      <c r="X216" s="8">
        <v>1314</v>
      </c>
    </row>
    <row r="217" spans="1:24" x14ac:dyDescent="0.3">
      <c r="A217" s="4" t="s">
        <v>24</v>
      </c>
      <c r="B217" s="4" t="s">
        <v>24</v>
      </c>
      <c r="C217" s="4" t="s">
        <v>24</v>
      </c>
      <c r="D217" s="5" t="s">
        <v>25</v>
      </c>
      <c r="E217" s="5" t="s">
        <v>31</v>
      </c>
      <c r="F217" s="5" t="str">
        <f t="shared" si="6"/>
        <v>08.3.0</v>
      </c>
      <c r="G217" s="5" t="str">
        <f t="shared" si="7"/>
        <v>637.035</v>
      </c>
      <c r="H217" s="5" t="s">
        <v>80</v>
      </c>
      <c r="I217" s="5" t="s">
        <v>137</v>
      </c>
      <c r="J217" s="5" t="s">
        <v>34</v>
      </c>
      <c r="K217" s="5" t="s">
        <v>24</v>
      </c>
      <c r="L217" s="5" t="s">
        <v>144</v>
      </c>
      <c r="M217" s="5" t="s">
        <v>176</v>
      </c>
      <c r="N217" s="5" t="s">
        <v>24</v>
      </c>
      <c r="O217" s="5" t="s">
        <v>177</v>
      </c>
      <c r="P217" s="8">
        <v>222.96</v>
      </c>
      <c r="Q217" s="8">
        <v>0</v>
      </c>
      <c r="R217" s="8">
        <v>250</v>
      </c>
      <c r="S217" s="8">
        <v>250</v>
      </c>
      <c r="T217" s="8">
        <v>113.88</v>
      </c>
      <c r="U217" s="8">
        <v>250</v>
      </c>
      <c r="V217" s="16">
        <v>250</v>
      </c>
      <c r="W217" s="8">
        <v>250</v>
      </c>
      <c r="X217" s="8">
        <v>250</v>
      </c>
    </row>
    <row r="218" spans="1:24" x14ac:dyDescent="0.3">
      <c r="A218" s="4" t="s">
        <v>24</v>
      </c>
      <c r="B218" s="4" t="s">
        <v>24</v>
      </c>
      <c r="C218" s="4" t="s">
        <v>24</v>
      </c>
      <c r="D218" s="5" t="s">
        <v>25</v>
      </c>
      <c r="E218" s="5" t="s">
        <v>178</v>
      </c>
      <c r="F218" s="5" t="str">
        <f t="shared" si="6"/>
        <v>09.6.0</v>
      </c>
      <c r="G218" s="5" t="str">
        <f t="shared" si="7"/>
        <v>637.037</v>
      </c>
      <c r="H218" s="5" t="s">
        <v>27</v>
      </c>
      <c r="I218" s="5" t="s">
        <v>33</v>
      </c>
      <c r="J218" s="5" t="s">
        <v>34</v>
      </c>
      <c r="K218" s="5" t="s">
        <v>25</v>
      </c>
      <c r="L218" s="5" t="s">
        <v>144</v>
      </c>
      <c r="M218" s="5" t="s">
        <v>179</v>
      </c>
      <c r="N218" s="5" t="s">
        <v>24</v>
      </c>
      <c r="O218" s="5" t="s">
        <v>180</v>
      </c>
      <c r="P218" s="8" t="s">
        <v>24</v>
      </c>
      <c r="Q218" s="8">
        <v>1526.4</v>
      </c>
      <c r="R218" s="8" t="s">
        <v>24</v>
      </c>
      <c r="S218" s="8" t="s">
        <v>24</v>
      </c>
      <c r="T218" s="8" t="s">
        <v>24</v>
      </c>
      <c r="U218" s="8" t="s">
        <v>24</v>
      </c>
      <c r="V218" s="16" t="s">
        <v>24</v>
      </c>
      <c r="W218" s="8" t="s">
        <v>24</v>
      </c>
      <c r="X218" s="8" t="s">
        <v>24</v>
      </c>
    </row>
    <row r="219" spans="1:24" x14ac:dyDescent="0.3">
      <c r="A219" s="4" t="s">
        <v>24</v>
      </c>
      <c r="B219" s="4" t="s">
        <v>24</v>
      </c>
      <c r="C219" s="4" t="s">
        <v>24</v>
      </c>
      <c r="D219" s="5" t="s">
        <v>25</v>
      </c>
      <c r="E219" s="5" t="s">
        <v>181</v>
      </c>
      <c r="F219" s="5" t="str">
        <f t="shared" si="6"/>
        <v>09.6.0</v>
      </c>
      <c r="G219" s="5" t="str">
        <f t="shared" si="7"/>
        <v>637.037</v>
      </c>
      <c r="H219" s="5" t="s">
        <v>27</v>
      </c>
      <c r="I219" s="5" t="s">
        <v>33</v>
      </c>
      <c r="J219" s="5" t="s">
        <v>34</v>
      </c>
      <c r="K219" s="5" t="s">
        <v>25</v>
      </c>
      <c r="L219" s="5" t="s">
        <v>144</v>
      </c>
      <c r="M219" s="5" t="s">
        <v>179</v>
      </c>
      <c r="N219" s="5" t="s">
        <v>24</v>
      </c>
      <c r="O219" s="5" t="s">
        <v>182</v>
      </c>
      <c r="P219" s="8" t="s">
        <v>24</v>
      </c>
      <c r="Q219" s="8" t="s">
        <v>24</v>
      </c>
      <c r="R219" s="8">
        <v>0</v>
      </c>
      <c r="S219" s="8">
        <v>2148.9</v>
      </c>
      <c r="T219" s="8">
        <v>2148.9</v>
      </c>
      <c r="U219" s="8">
        <v>2148.9</v>
      </c>
      <c r="V219" s="16">
        <v>996.8</v>
      </c>
      <c r="W219" s="8">
        <v>900</v>
      </c>
      <c r="X219" s="8">
        <v>900</v>
      </c>
    </row>
    <row r="220" spans="1:24" x14ac:dyDescent="0.3">
      <c r="A220" s="4" t="s">
        <v>24</v>
      </c>
      <c r="B220" s="4" t="s">
        <v>24</v>
      </c>
      <c r="C220" s="4" t="s">
        <v>24</v>
      </c>
      <c r="D220" s="5" t="s">
        <v>25</v>
      </c>
      <c r="E220" s="5" t="s">
        <v>40</v>
      </c>
      <c r="F220" s="5" t="str">
        <f t="shared" si="6"/>
        <v>01.1.1</v>
      </c>
      <c r="G220" s="5" t="str">
        <f t="shared" si="7"/>
        <v>641.001</v>
      </c>
      <c r="H220" s="5" t="s">
        <v>32</v>
      </c>
      <c r="I220" s="5" t="s">
        <v>25</v>
      </c>
      <c r="J220" s="5" t="s">
        <v>25</v>
      </c>
      <c r="K220" s="5" t="s">
        <v>24</v>
      </c>
      <c r="L220" s="5" t="s">
        <v>183</v>
      </c>
      <c r="M220" s="5" t="s">
        <v>36</v>
      </c>
      <c r="N220" s="5" t="s">
        <v>24</v>
      </c>
      <c r="O220" s="5" t="s">
        <v>184</v>
      </c>
      <c r="P220" s="8">
        <v>0</v>
      </c>
      <c r="Q220" s="8">
        <v>0</v>
      </c>
      <c r="R220" s="8">
        <v>0</v>
      </c>
      <c r="S220" s="8">
        <v>1627.12</v>
      </c>
      <c r="T220" s="8">
        <v>1627.12</v>
      </c>
      <c r="U220" s="8">
        <v>1627.12</v>
      </c>
      <c r="V220" s="16" t="s">
        <v>24</v>
      </c>
      <c r="W220" s="8" t="s">
        <v>24</v>
      </c>
      <c r="X220" s="8" t="s">
        <v>24</v>
      </c>
    </row>
    <row r="221" spans="1:24" x14ac:dyDescent="0.3">
      <c r="A221" s="4" t="s">
        <v>24</v>
      </c>
      <c r="B221" s="4" t="s">
        <v>24</v>
      </c>
      <c r="C221" s="4" t="s">
        <v>24</v>
      </c>
      <c r="D221" s="5" t="s">
        <v>25</v>
      </c>
      <c r="E221" s="5" t="s">
        <v>31</v>
      </c>
      <c r="F221" s="5" t="str">
        <f t="shared" si="6"/>
        <v>01.1.1</v>
      </c>
      <c r="G221" s="5" t="str">
        <f t="shared" si="7"/>
        <v>641.001</v>
      </c>
      <c r="H221" s="5" t="s">
        <v>32</v>
      </c>
      <c r="I221" s="5" t="s">
        <v>25</v>
      </c>
      <c r="J221" s="5" t="s">
        <v>25</v>
      </c>
      <c r="K221" s="5" t="s">
        <v>24</v>
      </c>
      <c r="L221" s="5" t="s">
        <v>183</v>
      </c>
      <c r="M221" s="5" t="s">
        <v>36</v>
      </c>
      <c r="N221" s="5" t="s">
        <v>24</v>
      </c>
      <c r="O221" s="5" t="s">
        <v>185</v>
      </c>
      <c r="P221" s="8">
        <v>1056.4100000000001</v>
      </c>
      <c r="Q221" s="8">
        <v>677.71</v>
      </c>
      <c r="R221" s="8">
        <v>1000</v>
      </c>
      <c r="S221" s="8">
        <v>1395</v>
      </c>
      <c r="T221" s="8">
        <v>1394.21</v>
      </c>
      <c r="U221" s="8">
        <v>1191</v>
      </c>
      <c r="V221" s="16">
        <v>1400</v>
      </c>
      <c r="W221" s="8">
        <v>1400</v>
      </c>
      <c r="X221" s="8">
        <v>1400</v>
      </c>
    </row>
    <row r="222" spans="1:24" x14ac:dyDescent="0.3">
      <c r="A222" s="4" t="s">
        <v>24</v>
      </c>
      <c r="B222" s="4" t="s">
        <v>24</v>
      </c>
      <c r="C222" s="4" t="s">
        <v>24</v>
      </c>
      <c r="D222" s="5" t="s">
        <v>25</v>
      </c>
      <c r="E222" s="5" t="s">
        <v>31</v>
      </c>
      <c r="F222" s="5" t="str">
        <f t="shared" si="6"/>
        <v>08.4.0</v>
      </c>
      <c r="G222" s="5" t="str">
        <f t="shared" si="7"/>
        <v>641.001</v>
      </c>
      <c r="H222" s="5" t="s">
        <v>80</v>
      </c>
      <c r="I222" s="5" t="s">
        <v>81</v>
      </c>
      <c r="J222" s="5" t="s">
        <v>34</v>
      </c>
      <c r="K222" s="5" t="s">
        <v>24</v>
      </c>
      <c r="L222" s="5" t="s">
        <v>183</v>
      </c>
      <c r="M222" s="5" t="s">
        <v>36</v>
      </c>
      <c r="N222" s="5" t="s">
        <v>24</v>
      </c>
      <c r="O222" s="5" t="s">
        <v>185</v>
      </c>
      <c r="P222" s="8">
        <v>300</v>
      </c>
      <c r="Q222" s="8">
        <v>700</v>
      </c>
      <c r="R222" s="8" t="s">
        <v>24</v>
      </c>
      <c r="S222" s="8" t="s">
        <v>24</v>
      </c>
      <c r="T222" s="8" t="s">
        <v>24</v>
      </c>
      <c r="U222" s="8" t="s">
        <v>24</v>
      </c>
      <c r="V222" s="16" t="s">
        <v>24</v>
      </c>
      <c r="W222" s="8" t="s">
        <v>24</v>
      </c>
      <c r="X222" s="8" t="s">
        <v>24</v>
      </c>
    </row>
    <row r="223" spans="1:24" x14ac:dyDescent="0.3">
      <c r="A223" s="4" t="s">
        <v>24</v>
      </c>
      <c r="B223" s="4" t="s">
        <v>24</v>
      </c>
      <c r="C223" s="4" t="s">
        <v>24</v>
      </c>
      <c r="D223" s="5" t="s">
        <v>25</v>
      </c>
      <c r="E223" s="5" t="s">
        <v>31</v>
      </c>
      <c r="F223" s="5" t="str">
        <f t="shared" si="6"/>
        <v>08.2.0</v>
      </c>
      <c r="G223" s="5" t="str">
        <f t="shared" si="7"/>
        <v>641.001</v>
      </c>
      <c r="H223" s="5" t="s">
        <v>80</v>
      </c>
      <c r="I223" s="5" t="s">
        <v>44</v>
      </c>
      <c r="J223" s="5" t="s">
        <v>34</v>
      </c>
      <c r="K223" s="5" t="s">
        <v>24</v>
      </c>
      <c r="L223" s="5" t="s">
        <v>183</v>
      </c>
      <c r="M223" s="5" t="s">
        <v>36</v>
      </c>
      <c r="N223" s="5" t="s">
        <v>24</v>
      </c>
      <c r="O223" s="5" t="s">
        <v>186</v>
      </c>
      <c r="P223" s="8" t="s">
        <v>24</v>
      </c>
      <c r="Q223" s="8" t="s">
        <v>24</v>
      </c>
      <c r="R223" s="8">
        <v>1500</v>
      </c>
      <c r="S223" s="8">
        <v>900</v>
      </c>
      <c r="T223" s="8">
        <v>900</v>
      </c>
      <c r="U223" s="8">
        <v>1500</v>
      </c>
      <c r="V223" s="16">
        <v>0</v>
      </c>
      <c r="W223" s="8">
        <v>0</v>
      </c>
      <c r="X223" s="8">
        <v>0</v>
      </c>
    </row>
    <row r="224" spans="1:24" x14ac:dyDescent="0.3">
      <c r="A224" s="4" t="s">
        <v>24</v>
      </c>
      <c r="B224" s="4" t="s">
        <v>24</v>
      </c>
      <c r="C224" s="4" t="s">
        <v>24</v>
      </c>
      <c r="D224" s="5" t="s">
        <v>25</v>
      </c>
      <c r="E224" s="5" t="s">
        <v>31</v>
      </c>
      <c r="F224" s="5" t="str">
        <f t="shared" si="6"/>
        <v>08.4.0</v>
      </c>
      <c r="G224" s="5" t="str">
        <f t="shared" si="7"/>
        <v>641.001</v>
      </c>
      <c r="H224" s="5" t="s">
        <v>80</v>
      </c>
      <c r="I224" s="5" t="s">
        <v>81</v>
      </c>
      <c r="J224" s="5" t="s">
        <v>34</v>
      </c>
      <c r="K224" s="5" t="s">
        <v>24</v>
      </c>
      <c r="L224" s="5" t="s">
        <v>183</v>
      </c>
      <c r="M224" s="5" t="s">
        <v>36</v>
      </c>
      <c r="N224" s="5" t="s">
        <v>25</v>
      </c>
      <c r="O224" s="5" t="s">
        <v>187</v>
      </c>
      <c r="P224" s="8" t="s">
        <v>24</v>
      </c>
      <c r="Q224" s="8">
        <v>990.6</v>
      </c>
      <c r="R224" s="8" t="s">
        <v>24</v>
      </c>
      <c r="S224" s="8" t="s">
        <v>24</v>
      </c>
      <c r="T224" s="8" t="s">
        <v>24</v>
      </c>
      <c r="U224" s="8" t="s">
        <v>24</v>
      </c>
      <c r="V224" s="16" t="s">
        <v>24</v>
      </c>
      <c r="W224" s="8" t="s">
        <v>24</v>
      </c>
      <c r="X224" s="8" t="s">
        <v>24</v>
      </c>
    </row>
    <row r="225" spans="1:24" x14ac:dyDescent="0.3">
      <c r="A225" s="4" t="s">
        <v>24</v>
      </c>
      <c r="B225" s="4" t="s">
        <v>24</v>
      </c>
      <c r="C225" s="4" t="s">
        <v>24</v>
      </c>
      <c r="D225" s="5" t="s">
        <v>25</v>
      </c>
      <c r="E225" s="5" t="s">
        <v>31</v>
      </c>
      <c r="F225" s="5" t="str">
        <f t="shared" si="6"/>
        <v>01.1.1</v>
      </c>
      <c r="G225" s="5" t="str">
        <f t="shared" si="7"/>
        <v>641.009</v>
      </c>
      <c r="H225" s="5" t="s">
        <v>32</v>
      </c>
      <c r="I225" s="5" t="s">
        <v>25</v>
      </c>
      <c r="J225" s="5" t="s">
        <v>25</v>
      </c>
      <c r="K225" s="5" t="s">
        <v>24</v>
      </c>
      <c r="L225" s="5" t="s">
        <v>183</v>
      </c>
      <c r="M225" s="5" t="s">
        <v>110</v>
      </c>
      <c r="N225" s="5" t="s">
        <v>24</v>
      </c>
      <c r="O225" s="5" t="s">
        <v>188</v>
      </c>
      <c r="P225" s="8" t="s">
        <v>24</v>
      </c>
      <c r="Q225" s="8" t="s">
        <v>24</v>
      </c>
      <c r="R225" s="8">
        <v>0</v>
      </c>
      <c r="S225" s="8">
        <v>1000</v>
      </c>
      <c r="T225" s="8">
        <v>821.67</v>
      </c>
      <c r="U225" s="8">
        <v>1000</v>
      </c>
      <c r="V225" s="16">
        <v>1000</v>
      </c>
      <c r="W225" s="8">
        <v>1000</v>
      </c>
      <c r="X225" s="8">
        <v>1000</v>
      </c>
    </row>
    <row r="226" spans="1:24" x14ac:dyDescent="0.3">
      <c r="A226" s="4" t="s">
        <v>24</v>
      </c>
      <c r="B226" s="4" t="s">
        <v>24</v>
      </c>
      <c r="C226" s="4" t="s">
        <v>24</v>
      </c>
      <c r="D226" s="5" t="s">
        <v>25</v>
      </c>
      <c r="E226" s="5" t="s">
        <v>40</v>
      </c>
      <c r="F226" s="5" t="str">
        <f t="shared" si="6"/>
        <v>01.1.1</v>
      </c>
      <c r="G226" s="5" t="str">
        <f t="shared" si="7"/>
        <v>641.013</v>
      </c>
      <c r="H226" s="5" t="s">
        <v>32</v>
      </c>
      <c r="I226" s="5" t="s">
        <v>25</v>
      </c>
      <c r="J226" s="5" t="s">
        <v>25</v>
      </c>
      <c r="K226" s="5" t="s">
        <v>24</v>
      </c>
      <c r="L226" s="5" t="s">
        <v>183</v>
      </c>
      <c r="M226" s="5" t="s">
        <v>119</v>
      </c>
      <c r="N226" s="5" t="s">
        <v>24</v>
      </c>
      <c r="O226" s="5" t="s">
        <v>189</v>
      </c>
      <c r="P226" s="8" t="s">
        <v>24</v>
      </c>
      <c r="Q226" s="8">
        <v>1368.06</v>
      </c>
      <c r="R226" s="8" t="s">
        <v>24</v>
      </c>
      <c r="S226" s="8" t="s">
        <v>24</v>
      </c>
      <c r="T226" s="8" t="s">
        <v>24</v>
      </c>
      <c r="U226" s="8" t="s">
        <v>24</v>
      </c>
      <c r="V226" s="16" t="s">
        <v>24</v>
      </c>
      <c r="W226" s="8" t="s">
        <v>24</v>
      </c>
      <c r="X226" s="8" t="s">
        <v>24</v>
      </c>
    </row>
    <row r="227" spans="1:24" x14ac:dyDescent="0.3">
      <c r="A227" s="4" t="s">
        <v>24</v>
      </c>
      <c r="B227" s="4" t="s">
        <v>24</v>
      </c>
      <c r="C227" s="4" t="s">
        <v>24</v>
      </c>
      <c r="D227" s="5" t="s">
        <v>25</v>
      </c>
      <c r="E227" s="5" t="s">
        <v>31</v>
      </c>
      <c r="F227" s="5" t="str">
        <f t="shared" si="6"/>
        <v>01.1.1</v>
      </c>
      <c r="G227" s="5" t="str">
        <f t="shared" si="7"/>
        <v>641.013</v>
      </c>
      <c r="H227" s="5" t="s">
        <v>32</v>
      </c>
      <c r="I227" s="5" t="s">
        <v>25</v>
      </c>
      <c r="J227" s="5" t="s">
        <v>25</v>
      </c>
      <c r="K227" s="5" t="s">
        <v>24</v>
      </c>
      <c r="L227" s="5" t="s">
        <v>183</v>
      </c>
      <c r="M227" s="5" t="s">
        <v>119</v>
      </c>
      <c r="N227" s="5" t="s">
        <v>24</v>
      </c>
      <c r="O227" s="5" t="s">
        <v>189</v>
      </c>
      <c r="P227" s="8">
        <v>4040.92</v>
      </c>
      <c r="Q227" s="8">
        <v>0</v>
      </c>
      <c r="R227" s="8">
        <v>3400</v>
      </c>
      <c r="S227" s="8">
        <v>4968</v>
      </c>
      <c r="T227" s="8">
        <v>4967.3999999999996</v>
      </c>
      <c r="U227" s="8">
        <v>4968</v>
      </c>
      <c r="V227" s="16">
        <v>5000</v>
      </c>
      <c r="W227" s="8">
        <v>5000</v>
      </c>
      <c r="X227" s="8">
        <v>5000</v>
      </c>
    </row>
    <row r="228" spans="1:24" x14ac:dyDescent="0.3">
      <c r="A228" s="4" t="s">
        <v>24</v>
      </c>
      <c r="B228" s="4" t="s">
        <v>24</v>
      </c>
      <c r="C228" s="4" t="s">
        <v>24</v>
      </c>
      <c r="D228" s="5" t="s">
        <v>25</v>
      </c>
      <c r="E228" s="5" t="s">
        <v>31</v>
      </c>
      <c r="F228" s="5" t="str">
        <f t="shared" si="6"/>
        <v>04.2.3</v>
      </c>
      <c r="G228" s="5" t="str">
        <f t="shared" si="7"/>
        <v>642.001</v>
      </c>
      <c r="H228" s="5" t="s">
        <v>104</v>
      </c>
      <c r="I228" s="5" t="s">
        <v>44</v>
      </c>
      <c r="J228" s="5" t="s">
        <v>137</v>
      </c>
      <c r="K228" s="5" t="s">
        <v>24</v>
      </c>
      <c r="L228" s="5" t="s">
        <v>190</v>
      </c>
      <c r="M228" s="5" t="s">
        <v>36</v>
      </c>
      <c r="N228" s="5" t="s">
        <v>24</v>
      </c>
      <c r="O228" s="5" t="s">
        <v>191</v>
      </c>
      <c r="P228" s="8" t="s">
        <v>24</v>
      </c>
      <c r="Q228" s="8" t="s">
        <v>24</v>
      </c>
      <c r="R228" s="8" t="s">
        <v>24</v>
      </c>
      <c r="S228" s="8" t="s">
        <v>24</v>
      </c>
      <c r="T228" s="8" t="s">
        <v>24</v>
      </c>
      <c r="U228" s="8" t="s">
        <v>24</v>
      </c>
      <c r="V228" s="16">
        <v>1100</v>
      </c>
      <c r="W228" s="8">
        <v>1100</v>
      </c>
      <c r="X228" s="8">
        <v>1100</v>
      </c>
    </row>
    <row r="229" spans="1:24" x14ac:dyDescent="0.3">
      <c r="A229" s="4" t="s">
        <v>24</v>
      </c>
      <c r="B229" s="4" t="s">
        <v>24</v>
      </c>
      <c r="C229" s="4" t="s">
        <v>24</v>
      </c>
      <c r="D229" s="5" t="s">
        <v>25</v>
      </c>
      <c r="E229" s="5" t="s">
        <v>31</v>
      </c>
      <c r="F229" s="5" t="str">
        <f t="shared" si="6"/>
        <v>08.1.0</v>
      </c>
      <c r="G229" s="5" t="str">
        <f t="shared" si="7"/>
        <v>642.001</v>
      </c>
      <c r="H229" s="5" t="s">
        <v>80</v>
      </c>
      <c r="I229" s="5" t="s">
        <v>25</v>
      </c>
      <c r="J229" s="5" t="s">
        <v>34</v>
      </c>
      <c r="K229" s="5" t="s">
        <v>24</v>
      </c>
      <c r="L229" s="5" t="s">
        <v>190</v>
      </c>
      <c r="M229" s="5" t="s">
        <v>36</v>
      </c>
      <c r="N229" s="5" t="s">
        <v>24</v>
      </c>
      <c r="O229" s="5" t="s">
        <v>191</v>
      </c>
      <c r="P229" s="8">
        <v>4500</v>
      </c>
      <c r="Q229" s="8">
        <v>3500</v>
      </c>
      <c r="R229" s="8">
        <v>12000</v>
      </c>
      <c r="S229" s="8">
        <v>11000</v>
      </c>
      <c r="T229" s="8">
        <v>11000</v>
      </c>
      <c r="U229" s="8">
        <v>12000</v>
      </c>
      <c r="V229" s="16">
        <v>7000</v>
      </c>
      <c r="W229" s="8">
        <v>7000</v>
      </c>
      <c r="X229" s="8">
        <v>7000</v>
      </c>
    </row>
    <row r="230" spans="1:24" x14ac:dyDescent="0.3">
      <c r="A230" s="4" t="s">
        <v>24</v>
      </c>
      <c r="B230" s="4" t="s">
        <v>24</v>
      </c>
      <c r="C230" s="4" t="s">
        <v>24</v>
      </c>
      <c r="D230" s="5" t="s">
        <v>25</v>
      </c>
      <c r="E230" s="5" t="s">
        <v>31</v>
      </c>
      <c r="F230" s="5" t="str">
        <f t="shared" si="6"/>
        <v>10.9.0</v>
      </c>
      <c r="G230" s="5" t="str">
        <f t="shared" si="7"/>
        <v>642.001</v>
      </c>
      <c r="H230" s="5" t="s">
        <v>105</v>
      </c>
      <c r="I230" s="5" t="s">
        <v>192</v>
      </c>
      <c r="J230" s="5" t="s">
        <v>34</v>
      </c>
      <c r="K230" s="5" t="s">
        <v>24</v>
      </c>
      <c r="L230" s="5" t="s">
        <v>190</v>
      </c>
      <c r="M230" s="5" t="s">
        <v>36</v>
      </c>
      <c r="N230" s="5" t="s">
        <v>24</v>
      </c>
      <c r="O230" s="5" t="s">
        <v>191</v>
      </c>
      <c r="P230" s="8" t="s">
        <v>24</v>
      </c>
      <c r="Q230" s="8">
        <v>700</v>
      </c>
      <c r="R230" s="8">
        <v>1000</v>
      </c>
      <c r="S230" s="8">
        <v>1758</v>
      </c>
      <c r="T230" s="8">
        <v>1200</v>
      </c>
      <c r="U230" s="8">
        <v>1900</v>
      </c>
      <c r="V230" s="16">
        <v>1758</v>
      </c>
      <c r="W230" s="8">
        <v>1758</v>
      </c>
      <c r="X230" s="8">
        <v>1758</v>
      </c>
    </row>
    <row r="231" spans="1:24" x14ac:dyDescent="0.3">
      <c r="A231" s="4" t="s">
        <v>24</v>
      </c>
      <c r="B231" s="4" t="s">
        <v>24</v>
      </c>
      <c r="C231" s="4" t="s">
        <v>24</v>
      </c>
      <c r="D231" s="5" t="s">
        <v>25</v>
      </c>
      <c r="E231" s="5" t="s">
        <v>31</v>
      </c>
      <c r="F231" s="5" t="str">
        <f t="shared" si="6"/>
        <v>08.4.0</v>
      </c>
      <c r="G231" s="5" t="str">
        <f t="shared" si="7"/>
        <v>642.001</v>
      </c>
      <c r="H231" s="5" t="s">
        <v>80</v>
      </c>
      <c r="I231" s="5" t="s">
        <v>81</v>
      </c>
      <c r="J231" s="5" t="s">
        <v>34</v>
      </c>
      <c r="K231" s="5" t="s">
        <v>24</v>
      </c>
      <c r="L231" s="5" t="s">
        <v>190</v>
      </c>
      <c r="M231" s="5" t="s">
        <v>36</v>
      </c>
      <c r="N231" s="5" t="s">
        <v>24</v>
      </c>
      <c r="O231" s="5" t="s">
        <v>193</v>
      </c>
      <c r="P231" s="8">
        <v>500</v>
      </c>
      <c r="Q231" s="8">
        <v>1000</v>
      </c>
      <c r="R231" s="8">
        <v>8500</v>
      </c>
      <c r="S231" s="8">
        <v>5000</v>
      </c>
      <c r="T231" s="8">
        <v>5000</v>
      </c>
      <c r="U231" s="8">
        <v>6800</v>
      </c>
      <c r="V231" s="16">
        <v>0</v>
      </c>
      <c r="W231" s="8">
        <v>0</v>
      </c>
      <c r="X231" s="8">
        <v>0</v>
      </c>
    </row>
    <row r="232" spans="1:24" x14ac:dyDescent="0.3">
      <c r="A232" s="4" t="s">
        <v>24</v>
      </c>
      <c r="B232" s="4" t="s">
        <v>24</v>
      </c>
      <c r="C232" s="4" t="s">
        <v>24</v>
      </c>
      <c r="D232" s="5" t="s">
        <v>25</v>
      </c>
      <c r="E232" s="5" t="s">
        <v>31</v>
      </c>
      <c r="F232" s="5" t="str">
        <f t="shared" si="6"/>
        <v>01.1.1</v>
      </c>
      <c r="G232" s="5" t="str">
        <f t="shared" si="7"/>
        <v>642.006</v>
      </c>
      <c r="H232" s="5" t="s">
        <v>32</v>
      </c>
      <c r="I232" s="5" t="s">
        <v>25</v>
      </c>
      <c r="J232" s="5" t="s">
        <v>25</v>
      </c>
      <c r="K232" s="5" t="s">
        <v>24</v>
      </c>
      <c r="L232" s="5" t="s">
        <v>190</v>
      </c>
      <c r="M232" s="5" t="s">
        <v>102</v>
      </c>
      <c r="N232" s="5" t="s">
        <v>24</v>
      </c>
      <c r="O232" s="5" t="s">
        <v>194</v>
      </c>
      <c r="P232" s="8">
        <v>0</v>
      </c>
      <c r="Q232" s="8">
        <v>0</v>
      </c>
      <c r="R232" s="8">
        <v>400</v>
      </c>
      <c r="S232" s="8">
        <v>30</v>
      </c>
      <c r="T232" s="8">
        <v>30</v>
      </c>
      <c r="U232" s="8">
        <v>400</v>
      </c>
      <c r="V232" s="16">
        <v>400</v>
      </c>
      <c r="W232" s="8">
        <v>400</v>
      </c>
      <c r="X232" s="8">
        <v>400</v>
      </c>
    </row>
    <row r="233" spans="1:24" x14ac:dyDescent="0.3">
      <c r="A233" s="4" t="s">
        <v>24</v>
      </c>
      <c r="B233" s="4" t="s">
        <v>24</v>
      </c>
      <c r="C233" s="4" t="s">
        <v>24</v>
      </c>
      <c r="D233" s="5" t="s">
        <v>25</v>
      </c>
      <c r="E233" s="5" t="s">
        <v>31</v>
      </c>
      <c r="F233" s="5" t="str">
        <f t="shared" si="6"/>
        <v>01.1.1</v>
      </c>
      <c r="G233" s="5" t="str">
        <f t="shared" si="7"/>
        <v>642.012</v>
      </c>
      <c r="H233" s="5" t="s">
        <v>32</v>
      </c>
      <c r="I233" s="5" t="s">
        <v>25</v>
      </c>
      <c r="J233" s="5" t="s">
        <v>25</v>
      </c>
      <c r="K233" s="5" t="s">
        <v>24</v>
      </c>
      <c r="L233" s="5" t="s">
        <v>190</v>
      </c>
      <c r="M233" s="5" t="s">
        <v>162</v>
      </c>
      <c r="N233" s="5" t="s">
        <v>24</v>
      </c>
      <c r="O233" s="5" t="s">
        <v>195</v>
      </c>
      <c r="P233" s="8">
        <v>0</v>
      </c>
      <c r="Q233" s="8">
        <v>0</v>
      </c>
      <c r="R233" s="8">
        <v>0</v>
      </c>
      <c r="S233" s="8">
        <v>0</v>
      </c>
      <c r="T233" s="8">
        <v>0</v>
      </c>
      <c r="U233" s="8">
        <v>0</v>
      </c>
      <c r="V233" s="16">
        <v>12000</v>
      </c>
      <c r="W233" s="8">
        <v>0</v>
      </c>
      <c r="X233" s="8">
        <v>0</v>
      </c>
    </row>
    <row r="234" spans="1:24" x14ac:dyDescent="0.3">
      <c r="A234" s="4" t="s">
        <v>24</v>
      </c>
      <c r="B234" s="4" t="s">
        <v>24</v>
      </c>
      <c r="C234" s="4" t="s">
        <v>24</v>
      </c>
      <c r="D234" s="5" t="s">
        <v>25</v>
      </c>
      <c r="E234" s="5" t="s">
        <v>31</v>
      </c>
      <c r="F234" s="5" t="str">
        <f t="shared" si="6"/>
        <v>09.6.0</v>
      </c>
      <c r="G234" s="5" t="str">
        <f t="shared" si="7"/>
        <v>642.013</v>
      </c>
      <c r="H234" s="5" t="s">
        <v>27</v>
      </c>
      <c r="I234" s="5" t="s">
        <v>33</v>
      </c>
      <c r="J234" s="5" t="s">
        <v>34</v>
      </c>
      <c r="K234" s="5" t="s">
        <v>25</v>
      </c>
      <c r="L234" s="5" t="s">
        <v>190</v>
      </c>
      <c r="M234" s="5" t="s">
        <v>119</v>
      </c>
      <c r="N234" s="5" t="s">
        <v>24</v>
      </c>
      <c r="O234" s="5" t="s">
        <v>196</v>
      </c>
      <c r="P234" s="8" t="s">
        <v>24</v>
      </c>
      <c r="Q234" s="8" t="s">
        <v>24</v>
      </c>
      <c r="R234" s="8" t="s">
        <v>24</v>
      </c>
      <c r="S234" s="8" t="s">
        <v>24</v>
      </c>
      <c r="T234" s="8" t="s">
        <v>24</v>
      </c>
      <c r="U234" s="8" t="s">
        <v>24</v>
      </c>
      <c r="V234" s="16">
        <v>1200</v>
      </c>
      <c r="W234" s="8">
        <v>0</v>
      </c>
      <c r="X234" s="8">
        <v>0</v>
      </c>
    </row>
    <row r="235" spans="1:24" x14ac:dyDescent="0.3">
      <c r="A235" s="4" t="s">
        <v>24</v>
      </c>
      <c r="B235" s="4" t="s">
        <v>24</v>
      </c>
      <c r="C235" s="4" t="s">
        <v>24</v>
      </c>
      <c r="D235" s="5" t="s">
        <v>25</v>
      </c>
      <c r="E235" s="5" t="s">
        <v>197</v>
      </c>
      <c r="F235" s="5" t="str">
        <f t="shared" si="6"/>
        <v>01.1.1</v>
      </c>
      <c r="G235" s="5" t="str">
        <f t="shared" si="7"/>
        <v>642.014</v>
      </c>
      <c r="H235" s="5" t="s">
        <v>32</v>
      </c>
      <c r="I235" s="5" t="s">
        <v>25</v>
      </c>
      <c r="J235" s="5" t="s">
        <v>25</v>
      </c>
      <c r="K235" s="5" t="s">
        <v>24</v>
      </c>
      <c r="L235" s="5" t="s">
        <v>190</v>
      </c>
      <c r="M235" s="5" t="s">
        <v>164</v>
      </c>
      <c r="N235" s="5" t="s">
        <v>24</v>
      </c>
      <c r="O235" s="5" t="s">
        <v>198</v>
      </c>
      <c r="P235" s="8" t="s">
        <v>24</v>
      </c>
      <c r="Q235" s="8">
        <v>434</v>
      </c>
      <c r="R235" s="8" t="s">
        <v>24</v>
      </c>
      <c r="S235" s="8" t="s">
        <v>24</v>
      </c>
      <c r="T235" s="8" t="s">
        <v>24</v>
      </c>
      <c r="U235" s="8" t="s">
        <v>24</v>
      </c>
      <c r="V235" s="16" t="s">
        <v>24</v>
      </c>
      <c r="W235" s="8" t="s">
        <v>24</v>
      </c>
      <c r="X235" s="8" t="s">
        <v>24</v>
      </c>
    </row>
    <row r="236" spans="1:24" x14ac:dyDescent="0.3">
      <c r="A236" s="4" t="s">
        <v>24</v>
      </c>
      <c r="B236" s="4" t="s">
        <v>24</v>
      </c>
      <c r="C236" s="4" t="s">
        <v>24</v>
      </c>
      <c r="D236" s="5" t="s">
        <v>25</v>
      </c>
      <c r="E236" s="5" t="s">
        <v>31</v>
      </c>
      <c r="F236" s="5" t="str">
        <f t="shared" si="6"/>
        <v>09.1.1</v>
      </c>
      <c r="G236" s="5" t="str">
        <f t="shared" si="7"/>
        <v>642.014</v>
      </c>
      <c r="H236" s="5" t="s">
        <v>27</v>
      </c>
      <c r="I236" s="5" t="s">
        <v>25</v>
      </c>
      <c r="J236" s="5" t="s">
        <v>25</v>
      </c>
      <c r="K236" s="5" t="s">
        <v>25</v>
      </c>
      <c r="L236" s="5" t="s">
        <v>190</v>
      </c>
      <c r="M236" s="5" t="s">
        <v>164</v>
      </c>
      <c r="N236" s="5" t="s">
        <v>24</v>
      </c>
      <c r="O236" s="5" t="s">
        <v>198</v>
      </c>
      <c r="P236" s="8" t="s">
        <v>24</v>
      </c>
      <c r="Q236" s="8" t="s">
        <v>24</v>
      </c>
      <c r="R236" s="8">
        <v>0</v>
      </c>
      <c r="S236" s="8">
        <v>317</v>
      </c>
      <c r="T236" s="8">
        <v>316.22000000000003</v>
      </c>
      <c r="U236" s="8">
        <v>217</v>
      </c>
      <c r="V236" s="16">
        <v>317</v>
      </c>
      <c r="W236" s="8">
        <v>317</v>
      </c>
      <c r="X236" s="8">
        <v>317</v>
      </c>
    </row>
    <row r="237" spans="1:24" x14ac:dyDescent="0.3">
      <c r="A237" s="4" t="s">
        <v>24</v>
      </c>
      <c r="B237" s="4" t="s">
        <v>24</v>
      </c>
      <c r="C237" s="4" t="s">
        <v>24</v>
      </c>
      <c r="D237" s="5" t="s">
        <v>25</v>
      </c>
      <c r="E237" s="5" t="s">
        <v>31</v>
      </c>
      <c r="F237" s="5" t="str">
        <f t="shared" si="6"/>
        <v>10.2.0</v>
      </c>
      <c r="G237" s="5" t="str">
        <f t="shared" si="7"/>
        <v>642.014</v>
      </c>
      <c r="H237" s="5" t="s">
        <v>105</v>
      </c>
      <c r="I237" s="5" t="s">
        <v>44</v>
      </c>
      <c r="J237" s="5" t="s">
        <v>34</v>
      </c>
      <c r="K237" s="5" t="s">
        <v>24</v>
      </c>
      <c r="L237" s="5" t="s">
        <v>190</v>
      </c>
      <c r="M237" s="5" t="s">
        <v>164</v>
      </c>
      <c r="N237" s="5" t="s">
        <v>24</v>
      </c>
      <c r="O237" s="5" t="s">
        <v>198</v>
      </c>
      <c r="P237" s="8">
        <v>701.25</v>
      </c>
      <c r="Q237" s="8">
        <v>1257.3</v>
      </c>
      <c r="R237" s="8">
        <v>1000</v>
      </c>
      <c r="S237" s="8">
        <v>1926</v>
      </c>
      <c r="T237" s="8">
        <v>1925.24</v>
      </c>
      <c r="U237" s="8">
        <v>1000</v>
      </c>
      <c r="V237" s="16">
        <v>1926</v>
      </c>
      <c r="W237" s="8">
        <v>1926</v>
      </c>
      <c r="X237" s="8">
        <v>1926</v>
      </c>
    </row>
    <row r="238" spans="1:24" x14ac:dyDescent="0.3">
      <c r="A238" s="4" t="s">
        <v>24</v>
      </c>
      <c r="B238" s="4" t="s">
        <v>24</v>
      </c>
      <c r="C238" s="4" t="s">
        <v>24</v>
      </c>
      <c r="D238" s="5" t="s">
        <v>25</v>
      </c>
      <c r="E238" s="5" t="s">
        <v>31</v>
      </c>
      <c r="F238" s="5" t="str">
        <f t="shared" si="6"/>
        <v>10.4.0</v>
      </c>
      <c r="G238" s="5" t="str">
        <f t="shared" si="7"/>
        <v>642.014</v>
      </c>
      <c r="H238" s="5" t="s">
        <v>105</v>
      </c>
      <c r="I238" s="5" t="s">
        <v>81</v>
      </c>
      <c r="J238" s="5" t="s">
        <v>34</v>
      </c>
      <c r="K238" s="5" t="s">
        <v>24</v>
      </c>
      <c r="L238" s="5" t="s">
        <v>190</v>
      </c>
      <c r="M238" s="5" t="s">
        <v>164</v>
      </c>
      <c r="N238" s="5" t="s">
        <v>24</v>
      </c>
      <c r="O238" s="5" t="s">
        <v>198</v>
      </c>
      <c r="P238" s="8">
        <v>0</v>
      </c>
      <c r="Q238" s="8">
        <v>0</v>
      </c>
      <c r="R238" s="8">
        <v>1000</v>
      </c>
      <c r="S238" s="8">
        <v>0</v>
      </c>
      <c r="T238" s="8">
        <v>0</v>
      </c>
      <c r="U238" s="8">
        <v>1000</v>
      </c>
      <c r="V238" s="16">
        <v>0</v>
      </c>
      <c r="W238" s="8">
        <v>0</v>
      </c>
      <c r="X238" s="8">
        <v>0</v>
      </c>
    </row>
    <row r="239" spans="1:24" x14ac:dyDescent="0.3">
      <c r="A239" s="4" t="s">
        <v>24</v>
      </c>
      <c r="B239" s="4" t="s">
        <v>24</v>
      </c>
      <c r="C239" s="4" t="s">
        <v>24</v>
      </c>
      <c r="D239" s="5" t="s">
        <v>25</v>
      </c>
      <c r="E239" s="5" t="s">
        <v>31</v>
      </c>
      <c r="F239" s="5" t="str">
        <f t="shared" si="6"/>
        <v>09.6.0</v>
      </c>
      <c r="G239" s="5" t="str">
        <f t="shared" si="7"/>
        <v>642.014</v>
      </c>
      <c r="H239" s="5" t="s">
        <v>27</v>
      </c>
      <c r="I239" s="5" t="s">
        <v>33</v>
      </c>
      <c r="J239" s="5" t="s">
        <v>34</v>
      </c>
      <c r="K239" s="5" t="s">
        <v>25</v>
      </c>
      <c r="L239" s="5" t="s">
        <v>190</v>
      </c>
      <c r="M239" s="5" t="s">
        <v>164</v>
      </c>
      <c r="N239" s="5" t="s">
        <v>24</v>
      </c>
      <c r="O239" s="5" t="s">
        <v>199</v>
      </c>
      <c r="P239" s="8" t="s">
        <v>24</v>
      </c>
      <c r="Q239" s="8" t="s">
        <v>24</v>
      </c>
      <c r="R239" s="8">
        <v>0</v>
      </c>
      <c r="S239" s="8">
        <v>58</v>
      </c>
      <c r="T239" s="8">
        <v>57.01</v>
      </c>
      <c r="U239" s="8">
        <v>50</v>
      </c>
      <c r="V239" s="16">
        <v>58</v>
      </c>
      <c r="W239" s="8">
        <v>58</v>
      </c>
      <c r="X239" s="8">
        <v>58</v>
      </c>
    </row>
    <row r="240" spans="1:24" x14ac:dyDescent="0.3">
      <c r="A240" s="4" t="s">
        <v>24</v>
      </c>
      <c r="B240" s="4" t="s">
        <v>24</v>
      </c>
      <c r="C240" s="4" t="s">
        <v>24</v>
      </c>
      <c r="D240" s="5" t="s">
        <v>25</v>
      </c>
      <c r="E240" s="5" t="s">
        <v>31</v>
      </c>
      <c r="F240" s="5" t="str">
        <f t="shared" si="6"/>
        <v>01.1.1</v>
      </c>
      <c r="G240" s="5" t="str">
        <f t="shared" si="7"/>
        <v>642.014</v>
      </c>
      <c r="H240" s="5" t="s">
        <v>32</v>
      </c>
      <c r="I240" s="5" t="s">
        <v>25</v>
      </c>
      <c r="J240" s="5" t="s">
        <v>25</v>
      </c>
      <c r="K240" s="5" t="s">
        <v>24</v>
      </c>
      <c r="L240" s="5" t="s">
        <v>190</v>
      </c>
      <c r="M240" s="5" t="s">
        <v>164</v>
      </c>
      <c r="N240" s="5" t="s">
        <v>24</v>
      </c>
      <c r="O240" s="5" t="s">
        <v>200</v>
      </c>
      <c r="P240" s="8" t="s">
        <v>24</v>
      </c>
      <c r="Q240" s="8" t="s">
        <v>24</v>
      </c>
      <c r="R240" s="8">
        <v>0</v>
      </c>
      <c r="S240" s="8">
        <v>4000</v>
      </c>
      <c r="T240" s="8">
        <v>1122.7</v>
      </c>
      <c r="U240" s="8">
        <v>2000</v>
      </c>
      <c r="V240" s="16">
        <v>2400</v>
      </c>
      <c r="W240" s="8">
        <v>2400</v>
      </c>
      <c r="X240" s="8">
        <v>2400</v>
      </c>
    </row>
    <row r="241" spans="1:24" x14ac:dyDescent="0.3">
      <c r="A241" s="4" t="s">
        <v>24</v>
      </c>
      <c r="B241" s="4" t="s">
        <v>24</v>
      </c>
      <c r="C241" s="4" t="s">
        <v>24</v>
      </c>
      <c r="D241" s="5" t="s">
        <v>25</v>
      </c>
      <c r="E241" s="5" t="s">
        <v>26</v>
      </c>
      <c r="F241" s="5" t="str">
        <f t="shared" si="6"/>
        <v>09.1.1</v>
      </c>
      <c r="G241" s="5" t="str">
        <f t="shared" si="7"/>
        <v>642.015</v>
      </c>
      <c r="H241" s="5" t="s">
        <v>27</v>
      </c>
      <c r="I241" s="5" t="s">
        <v>25</v>
      </c>
      <c r="J241" s="5" t="s">
        <v>25</v>
      </c>
      <c r="K241" s="5" t="s">
        <v>25</v>
      </c>
      <c r="L241" s="5" t="s">
        <v>190</v>
      </c>
      <c r="M241" s="5" t="s">
        <v>121</v>
      </c>
      <c r="N241" s="5" t="s">
        <v>24</v>
      </c>
      <c r="O241" s="5" t="s">
        <v>201</v>
      </c>
      <c r="P241" s="8">
        <v>81.31</v>
      </c>
      <c r="Q241" s="8">
        <v>107.52</v>
      </c>
      <c r="R241" s="8" t="s">
        <v>24</v>
      </c>
      <c r="S241" s="8" t="s">
        <v>24</v>
      </c>
      <c r="T241" s="8" t="s">
        <v>24</v>
      </c>
      <c r="U241" s="8" t="s">
        <v>24</v>
      </c>
      <c r="V241" s="16" t="s">
        <v>24</v>
      </c>
      <c r="W241" s="8" t="s">
        <v>24</v>
      </c>
      <c r="X241" s="8" t="s">
        <v>24</v>
      </c>
    </row>
    <row r="242" spans="1:24" x14ac:dyDescent="0.3">
      <c r="A242" s="4" t="s">
        <v>24</v>
      </c>
      <c r="B242" s="4" t="s">
        <v>24</v>
      </c>
      <c r="C242" s="4" t="s">
        <v>24</v>
      </c>
      <c r="D242" s="5" t="s">
        <v>25</v>
      </c>
      <c r="E242" s="5" t="s">
        <v>30</v>
      </c>
      <c r="F242" s="5" t="str">
        <f t="shared" si="6"/>
        <v>09.1.1</v>
      </c>
      <c r="G242" s="5" t="str">
        <f t="shared" si="7"/>
        <v>642.015</v>
      </c>
      <c r="H242" s="5" t="s">
        <v>27</v>
      </c>
      <c r="I242" s="5" t="s">
        <v>25</v>
      </c>
      <c r="J242" s="5" t="s">
        <v>25</v>
      </c>
      <c r="K242" s="5" t="s">
        <v>25</v>
      </c>
      <c r="L242" s="5" t="s">
        <v>190</v>
      </c>
      <c r="M242" s="5" t="s">
        <v>121</v>
      </c>
      <c r="N242" s="5" t="s">
        <v>24</v>
      </c>
      <c r="O242" s="5" t="s">
        <v>201</v>
      </c>
      <c r="P242" s="8">
        <v>14.35</v>
      </c>
      <c r="Q242" s="8">
        <v>18.98</v>
      </c>
      <c r="R242" s="8" t="s">
        <v>24</v>
      </c>
      <c r="S242" s="8" t="s">
        <v>24</v>
      </c>
      <c r="T242" s="8" t="s">
        <v>24</v>
      </c>
      <c r="U242" s="8" t="s">
        <v>24</v>
      </c>
      <c r="V242" s="16" t="s">
        <v>24</v>
      </c>
      <c r="W242" s="8" t="s">
        <v>24</v>
      </c>
      <c r="X242" s="8" t="s">
        <v>24</v>
      </c>
    </row>
    <row r="243" spans="1:24" x14ac:dyDescent="0.3">
      <c r="A243" s="4" t="s">
        <v>24</v>
      </c>
      <c r="B243" s="4" t="s">
        <v>24</v>
      </c>
      <c r="C243" s="4" t="s">
        <v>24</v>
      </c>
      <c r="D243" s="5" t="s">
        <v>25</v>
      </c>
      <c r="E243" s="5" t="s">
        <v>31</v>
      </c>
      <c r="F243" s="5" t="str">
        <f t="shared" si="6"/>
        <v>01.1.1</v>
      </c>
      <c r="G243" s="5" t="str">
        <f t="shared" si="7"/>
        <v>642.015</v>
      </c>
      <c r="H243" s="5" t="s">
        <v>32</v>
      </c>
      <c r="I243" s="5" t="s">
        <v>25</v>
      </c>
      <c r="J243" s="5" t="s">
        <v>25</v>
      </c>
      <c r="K243" s="5" t="s">
        <v>24</v>
      </c>
      <c r="L243" s="5" t="s">
        <v>190</v>
      </c>
      <c r="M243" s="5" t="s">
        <v>121</v>
      </c>
      <c r="N243" s="5" t="s">
        <v>24</v>
      </c>
      <c r="O243" s="5" t="s">
        <v>201</v>
      </c>
      <c r="P243" s="8">
        <v>556.52</v>
      </c>
      <c r="Q243" s="8">
        <v>152.52000000000001</v>
      </c>
      <c r="R243" s="8">
        <v>300</v>
      </c>
      <c r="S243" s="8">
        <v>80</v>
      </c>
      <c r="T243" s="8">
        <v>0</v>
      </c>
      <c r="U243" s="8">
        <v>300</v>
      </c>
      <c r="V243" s="16">
        <v>100</v>
      </c>
      <c r="W243" s="8">
        <v>100</v>
      </c>
      <c r="X243" s="8">
        <v>100</v>
      </c>
    </row>
    <row r="244" spans="1:24" x14ac:dyDescent="0.3">
      <c r="A244" s="4" t="s">
        <v>24</v>
      </c>
      <c r="B244" s="4" t="s">
        <v>24</v>
      </c>
      <c r="C244" s="4" t="s">
        <v>24</v>
      </c>
      <c r="D244" s="5" t="s">
        <v>25</v>
      </c>
      <c r="E244" s="5" t="s">
        <v>31</v>
      </c>
      <c r="F244" s="5" t="str">
        <f t="shared" si="6"/>
        <v>09.1.1</v>
      </c>
      <c r="G244" s="5" t="str">
        <f t="shared" si="7"/>
        <v>642.015</v>
      </c>
      <c r="H244" s="5" t="s">
        <v>27</v>
      </c>
      <c r="I244" s="5" t="s">
        <v>25</v>
      </c>
      <c r="J244" s="5" t="s">
        <v>25</v>
      </c>
      <c r="K244" s="5" t="s">
        <v>25</v>
      </c>
      <c r="L244" s="5" t="s">
        <v>190</v>
      </c>
      <c r="M244" s="5" t="s">
        <v>121</v>
      </c>
      <c r="N244" s="5" t="s">
        <v>24</v>
      </c>
      <c r="O244" s="5" t="s">
        <v>201</v>
      </c>
      <c r="P244" s="8">
        <v>405.35</v>
      </c>
      <c r="Q244" s="8">
        <v>1021.61</v>
      </c>
      <c r="R244" s="8">
        <v>600</v>
      </c>
      <c r="S244" s="8">
        <v>964</v>
      </c>
      <c r="T244" s="8">
        <v>896.68</v>
      </c>
      <c r="U244" s="8">
        <v>964</v>
      </c>
      <c r="V244" s="16">
        <v>964</v>
      </c>
      <c r="W244" s="8">
        <v>964</v>
      </c>
      <c r="X244" s="8">
        <v>964</v>
      </c>
    </row>
    <row r="245" spans="1:24" x14ac:dyDescent="0.3">
      <c r="A245" s="4" t="s">
        <v>24</v>
      </c>
      <c r="B245" s="4" t="s">
        <v>24</v>
      </c>
      <c r="C245" s="4" t="s">
        <v>24</v>
      </c>
      <c r="D245" s="5" t="s">
        <v>25</v>
      </c>
      <c r="E245" s="5" t="s">
        <v>31</v>
      </c>
      <c r="F245" s="5" t="str">
        <f t="shared" si="6"/>
        <v>09.6.0</v>
      </c>
      <c r="G245" s="5" t="str">
        <f t="shared" si="7"/>
        <v>642.015</v>
      </c>
      <c r="H245" s="5" t="s">
        <v>27</v>
      </c>
      <c r="I245" s="5" t="s">
        <v>33</v>
      </c>
      <c r="J245" s="5" t="s">
        <v>34</v>
      </c>
      <c r="K245" s="5" t="s">
        <v>25</v>
      </c>
      <c r="L245" s="5" t="s">
        <v>190</v>
      </c>
      <c r="M245" s="5" t="s">
        <v>121</v>
      </c>
      <c r="N245" s="5" t="s">
        <v>24</v>
      </c>
      <c r="O245" s="5" t="s">
        <v>201</v>
      </c>
      <c r="P245" s="8">
        <v>59.57</v>
      </c>
      <c r="Q245" s="8">
        <v>123.77</v>
      </c>
      <c r="R245" s="8">
        <v>200</v>
      </c>
      <c r="S245" s="8">
        <v>200</v>
      </c>
      <c r="T245" s="8">
        <v>81.010000000000005</v>
      </c>
      <c r="U245" s="8">
        <v>200</v>
      </c>
      <c r="V245" s="16">
        <v>200</v>
      </c>
      <c r="W245" s="8">
        <v>200</v>
      </c>
      <c r="X245" s="8">
        <v>200</v>
      </c>
    </row>
    <row r="246" spans="1:24" x14ac:dyDescent="0.3">
      <c r="A246" s="4" t="s">
        <v>24</v>
      </c>
      <c r="B246" s="4" t="s">
        <v>24</v>
      </c>
      <c r="C246" s="4" t="s">
        <v>24</v>
      </c>
      <c r="D246" s="5" t="s">
        <v>25</v>
      </c>
      <c r="E246" s="5" t="s">
        <v>31</v>
      </c>
      <c r="F246" s="5" t="str">
        <f t="shared" si="6"/>
        <v>10.9.0</v>
      </c>
      <c r="G246" s="5" t="str">
        <f t="shared" si="7"/>
        <v>642.026</v>
      </c>
      <c r="H246" s="5" t="s">
        <v>105</v>
      </c>
      <c r="I246" s="5" t="s">
        <v>192</v>
      </c>
      <c r="J246" s="5" t="s">
        <v>34</v>
      </c>
      <c r="K246" s="5" t="s">
        <v>24</v>
      </c>
      <c r="L246" s="5" t="s">
        <v>190</v>
      </c>
      <c r="M246" s="5" t="s">
        <v>169</v>
      </c>
      <c r="N246" s="5" t="s">
        <v>24</v>
      </c>
      <c r="O246" s="5" t="s">
        <v>202</v>
      </c>
      <c r="P246" s="8">
        <v>828.93</v>
      </c>
      <c r="Q246" s="8">
        <v>0</v>
      </c>
      <c r="R246" s="8">
        <v>1200</v>
      </c>
      <c r="S246" s="8">
        <v>1000</v>
      </c>
      <c r="T246" s="8">
        <v>0</v>
      </c>
      <c r="U246" s="8">
        <v>1000</v>
      </c>
      <c r="V246" s="16">
        <v>1000</v>
      </c>
      <c r="W246" s="8">
        <v>1000</v>
      </c>
      <c r="X246" s="8">
        <v>1000</v>
      </c>
    </row>
    <row r="247" spans="1:24" x14ac:dyDescent="0.3">
      <c r="A247" s="4" t="s">
        <v>24</v>
      </c>
      <c r="B247" s="4" t="s">
        <v>24</v>
      </c>
      <c r="C247" s="4" t="s">
        <v>24</v>
      </c>
      <c r="D247" s="5" t="s">
        <v>25</v>
      </c>
      <c r="E247" s="5" t="s">
        <v>31</v>
      </c>
      <c r="F247" s="5" t="str">
        <f t="shared" si="6"/>
        <v>01.7.0</v>
      </c>
      <c r="G247" s="5" t="str">
        <f t="shared" si="7"/>
        <v>651.002</v>
      </c>
      <c r="H247" s="5" t="s">
        <v>32</v>
      </c>
      <c r="I247" s="5" t="s">
        <v>203</v>
      </c>
      <c r="J247" s="5" t="s">
        <v>34</v>
      </c>
      <c r="K247" s="5" t="s">
        <v>24</v>
      </c>
      <c r="L247" s="5" t="s">
        <v>204</v>
      </c>
      <c r="M247" s="5" t="s">
        <v>57</v>
      </c>
      <c r="N247" s="5" t="s">
        <v>24</v>
      </c>
      <c r="O247" s="5" t="s">
        <v>205</v>
      </c>
      <c r="P247" s="8">
        <v>613.73</v>
      </c>
      <c r="Q247" s="8">
        <v>638.70000000000005</v>
      </c>
      <c r="R247" s="8">
        <v>1000</v>
      </c>
      <c r="S247" s="8">
        <v>1727</v>
      </c>
      <c r="T247" s="8">
        <v>1726.75</v>
      </c>
      <c r="U247" s="8">
        <v>1260</v>
      </c>
      <c r="V247" s="16">
        <v>1730</v>
      </c>
      <c r="W247" s="8">
        <v>1730</v>
      </c>
      <c r="X247" s="8">
        <v>1730</v>
      </c>
    </row>
    <row r="248" spans="1:24" x14ac:dyDescent="0.3">
      <c r="A248" s="4" t="s">
        <v>24</v>
      </c>
      <c r="B248" s="4" t="s">
        <v>24</v>
      </c>
      <c r="C248" s="4" t="s">
        <v>24</v>
      </c>
      <c r="D248" s="5" t="s">
        <v>44</v>
      </c>
      <c r="E248" s="5" t="s">
        <v>31</v>
      </c>
      <c r="F248" s="5" t="str">
        <f t="shared" si="6"/>
        <v>01.1.1</v>
      </c>
      <c r="G248" s="5" t="str">
        <f t="shared" si="7"/>
        <v>711.003</v>
      </c>
      <c r="H248" s="5" t="s">
        <v>32</v>
      </c>
      <c r="I248" s="5" t="s">
        <v>25</v>
      </c>
      <c r="J248" s="5" t="s">
        <v>25</v>
      </c>
      <c r="K248" s="5" t="s">
        <v>24</v>
      </c>
      <c r="L248" s="5" t="s">
        <v>206</v>
      </c>
      <c r="M248" s="5" t="s">
        <v>61</v>
      </c>
      <c r="N248" s="5" t="s">
        <v>24</v>
      </c>
      <c r="O248" s="5" t="s">
        <v>207</v>
      </c>
      <c r="P248" s="8" t="s">
        <v>24</v>
      </c>
      <c r="Q248" s="17">
        <v>5564.4</v>
      </c>
      <c r="R248" s="8">
        <v>0</v>
      </c>
      <c r="S248" s="8">
        <v>0</v>
      </c>
      <c r="T248" s="17">
        <v>0</v>
      </c>
      <c r="U248" s="8">
        <v>0</v>
      </c>
      <c r="V248" s="16" t="s">
        <v>24</v>
      </c>
      <c r="W248" s="8" t="s">
        <v>24</v>
      </c>
      <c r="X248" s="8" t="s">
        <v>24</v>
      </c>
    </row>
    <row r="249" spans="1:24" x14ac:dyDescent="0.3">
      <c r="A249" s="4" t="s">
        <v>24</v>
      </c>
      <c r="B249" s="4" t="s">
        <v>24</v>
      </c>
      <c r="C249" s="4" t="s">
        <v>24</v>
      </c>
      <c r="D249" s="5" t="s">
        <v>44</v>
      </c>
      <c r="E249" s="5" t="s">
        <v>31</v>
      </c>
      <c r="F249" s="5" t="str">
        <f t="shared" si="6"/>
        <v>06.2.0</v>
      </c>
      <c r="G249" s="5" t="str">
        <f t="shared" si="7"/>
        <v>711.005</v>
      </c>
      <c r="H249" s="5" t="s">
        <v>101</v>
      </c>
      <c r="I249" s="5" t="s">
        <v>44</v>
      </c>
      <c r="J249" s="5" t="s">
        <v>34</v>
      </c>
      <c r="K249" s="5" t="s">
        <v>24</v>
      </c>
      <c r="L249" s="5" t="s">
        <v>206</v>
      </c>
      <c r="M249" s="5" t="s">
        <v>67</v>
      </c>
      <c r="N249" s="5" t="s">
        <v>24</v>
      </c>
      <c r="O249" s="5" t="s">
        <v>208</v>
      </c>
      <c r="P249" s="8">
        <v>0</v>
      </c>
      <c r="Q249" s="17">
        <v>3492</v>
      </c>
      <c r="R249" s="8" t="s">
        <v>24</v>
      </c>
      <c r="S249" s="8" t="s">
        <v>24</v>
      </c>
      <c r="T249" s="17" t="s">
        <v>24</v>
      </c>
      <c r="U249" s="8" t="s">
        <v>24</v>
      </c>
      <c r="V249" s="16" t="s">
        <v>24</v>
      </c>
      <c r="W249" s="8" t="s">
        <v>24</v>
      </c>
      <c r="X249" s="8" t="s">
        <v>24</v>
      </c>
    </row>
    <row r="250" spans="1:24" x14ac:dyDescent="0.3">
      <c r="A250" s="4" t="s">
        <v>24</v>
      </c>
      <c r="B250" s="4" t="s">
        <v>24</v>
      </c>
      <c r="C250" s="4" t="s">
        <v>24</v>
      </c>
      <c r="D250" s="5" t="s">
        <v>44</v>
      </c>
      <c r="E250" s="5" t="s">
        <v>31</v>
      </c>
      <c r="F250" s="5" t="str">
        <f t="shared" si="6"/>
        <v>04.5.1</v>
      </c>
      <c r="G250" s="5" t="str">
        <f t="shared" si="7"/>
        <v>713.004</v>
      </c>
      <c r="H250" s="5" t="s">
        <v>104</v>
      </c>
      <c r="I250" s="5" t="s">
        <v>77</v>
      </c>
      <c r="J250" s="5" t="s">
        <v>25</v>
      </c>
      <c r="K250" s="5" t="s">
        <v>24</v>
      </c>
      <c r="L250" s="5" t="s">
        <v>209</v>
      </c>
      <c r="M250" s="5" t="s">
        <v>64</v>
      </c>
      <c r="N250" s="5" t="s">
        <v>24</v>
      </c>
      <c r="O250" s="5" t="s">
        <v>210</v>
      </c>
      <c r="P250" s="8" t="s">
        <v>24</v>
      </c>
      <c r="Q250" s="17">
        <v>4512</v>
      </c>
      <c r="R250" s="8" t="s">
        <v>24</v>
      </c>
      <c r="S250" s="8" t="s">
        <v>24</v>
      </c>
      <c r="T250" s="17" t="s">
        <v>24</v>
      </c>
      <c r="U250" s="8" t="s">
        <v>24</v>
      </c>
      <c r="V250" s="16" t="s">
        <v>24</v>
      </c>
      <c r="W250" s="8" t="s">
        <v>24</v>
      </c>
      <c r="X250" s="8" t="s">
        <v>24</v>
      </c>
    </row>
    <row r="251" spans="1:24" x14ac:dyDescent="0.3">
      <c r="A251" s="4" t="s">
        <v>24</v>
      </c>
      <c r="B251" s="4" t="s">
        <v>24</v>
      </c>
      <c r="C251" s="4" t="s">
        <v>24</v>
      </c>
      <c r="D251" s="5" t="s">
        <v>44</v>
      </c>
      <c r="E251" s="5" t="s">
        <v>31</v>
      </c>
      <c r="F251" s="5" t="str">
        <f t="shared" si="6"/>
        <v>09.6.0</v>
      </c>
      <c r="G251" s="5" t="str">
        <f t="shared" si="7"/>
        <v>713.004</v>
      </c>
      <c r="H251" s="5" t="s">
        <v>27</v>
      </c>
      <c r="I251" s="5" t="s">
        <v>33</v>
      </c>
      <c r="J251" s="5" t="s">
        <v>34</v>
      </c>
      <c r="K251" s="5" t="s">
        <v>25</v>
      </c>
      <c r="L251" s="5" t="s">
        <v>209</v>
      </c>
      <c r="M251" s="5" t="s">
        <v>64</v>
      </c>
      <c r="N251" s="5" t="s">
        <v>24</v>
      </c>
      <c r="O251" s="5" t="s">
        <v>210</v>
      </c>
      <c r="P251" s="8" t="s">
        <v>24</v>
      </c>
      <c r="Q251" s="17">
        <v>5807.21</v>
      </c>
      <c r="R251" s="8" t="s">
        <v>24</v>
      </c>
      <c r="S251" s="8" t="s">
        <v>24</v>
      </c>
      <c r="T251" s="17" t="s">
        <v>24</v>
      </c>
      <c r="U251" s="8" t="s">
        <v>24</v>
      </c>
      <c r="V251" s="16" t="s">
        <v>24</v>
      </c>
      <c r="W251" s="8" t="s">
        <v>24</v>
      </c>
      <c r="X251" s="8" t="s">
        <v>24</v>
      </c>
    </row>
    <row r="252" spans="1:24" x14ac:dyDescent="0.3">
      <c r="A252" s="4" t="s">
        <v>24</v>
      </c>
      <c r="B252" s="4" t="s">
        <v>24</v>
      </c>
      <c r="C252" s="4" t="s">
        <v>24</v>
      </c>
      <c r="D252" s="5" t="s">
        <v>44</v>
      </c>
      <c r="E252" s="5" t="s">
        <v>211</v>
      </c>
      <c r="F252" s="5" t="str">
        <f t="shared" si="6"/>
        <v>06.2.0</v>
      </c>
      <c r="G252" s="5" t="str">
        <f t="shared" si="7"/>
        <v>713.004</v>
      </c>
      <c r="H252" s="5" t="s">
        <v>101</v>
      </c>
      <c r="I252" s="5" t="s">
        <v>44</v>
      </c>
      <c r="J252" s="5" t="s">
        <v>34</v>
      </c>
      <c r="K252" s="5" t="s">
        <v>24</v>
      </c>
      <c r="L252" s="5" t="s">
        <v>209</v>
      </c>
      <c r="M252" s="5" t="s">
        <v>64</v>
      </c>
      <c r="N252" s="5" t="s">
        <v>24</v>
      </c>
      <c r="O252" s="5" t="s">
        <v>210</v>
      </c>
      <c r="P252" s="8" t="s">
        <v>24</v>
      </c>
      <c r="Q252" s="17">
        <v>7556.8</v>
      </c>
      <c r="R252" s="8" t="s">
        <v>24</v>
      </c>
      <c r="S252" s="8" t="s">
        <v>24</v>
      </c>
      <c r="T252" s="17" t="s">
        <v>24</v>
      </c>
      <c r="U252" s="8" t="s">
        <v>24</v>
      </c>
      <c r="V252" s="16" t="s">
        <v>24</v>
      </c>
      <c r="W252" s="8" t="s">
        <v>24</v>
      </c>
      <c r="X252" s="8" t="s">
        <v>24</v>
      </c>
    </row>
    <row r="253" spans="1:24" x14ac:dyDescent="0.3">
      <c r="A253" s="4" t="s">
        <v>24</v>
      </c>
      <c r="B253" s="4" t="s">
        <v>24</v>
      </c>
      <c r="C253" s="4" t="s">
        <v>24</v>
      </c>
      <c r="D253" s="5" t="s">
        <v>44</v>
      </c>
      <c r="E253" s="5" t="s">
        <v>211</v>
      </c>
      <c r="F253" s="5" t="str">
        <f t="shared" si="6"/>
        <v>09.1.1</v>
      </c>
      <c r="G253" s="5" t="str">
        <f t="shared" si="7"/>
        <v>713.004</v>
      </c>
      <c r="H253" s="5" t="s">
        <v>27</v>
      </c>
      <c r="I253" s="5" t="s">
        <v>25</v>
      </c>
      <c r="J253" s="5" t="s">
        <v>25</v>
      </c>
      <c r="K253" s="5" t="s">
        <v>25</v>
      </c>
      <c r="L253" s="5" t="s">
        <v>209</v>
      </c>
      <c r="M253" s="5" t="s">
        <v>64</v>
      </c>
      <c r="N253" s="5" t="s">
        <v>24</v>
      </c>
      <c r="O253" s="5" t="s">
        <v>212</v>
      </c>
      <c r="P253" s="8" t="s">
        <v>24</v>
      </c>
      <c r="Q253" s="17">
        <v>2568</v>
      </c>
      <c r="R253" s="8" t="s">
        <v>24</v>
      </c>
      <c r="S253" s="8" t="s">
        <v>24</v>
      </c>
      <c r="T253" s="17" t="s">
        <v>24</v>
      </c>
      <c r="U253" s="8" t="s">
        <v>24</v>
      </c>
      <c r="V253" s="16" t="s">
        <v>24</v>
      </c>
      <c r="W253" s="8" t="s">
        <v>24</v>
      </c>
      <c r="X253" s="8" t="s">
        <v>24</v>
      </c>
    </row>
    <row r="254" spans="1:24" x14ac:dyDescent="0.3">
      <c r="A254" s="4" t="s">
        <v>24</v>
      </c>
      <c r="B254" s="4" t="s">
        <v>24</v>
      </c>
      <c r="C254" s="4" t="s">
        <v>24</v>
      </c>
      <c r="D254" s="5" t="s">
        <v>44</v>
      </c>
      <c r="E254" s="5" t="s">
        <v>211</v>
      </c>
      <c r="F254" s="5" t="str">
        <f t="shared" si="6"/>
        <v>06.2.0</v>
      </c>
      <c r="G254" s="5" t="str">
        <f t="shared" si="7"/>
        <v>713.004</v>
      </c>
      <c r="H254" s="5" t="s">
        <v>101</v>
      </c>
      <c r="I254" s="5" t="s">
        <v>44</v>
      </c>
      <c r="J254" s="5" t="s">
        <v>34</v>
      </c>
      <c r="K254" s="5" t="s">
        <v>24</v>
      </c>
      <c r="L254" s="5" t="s">
        <v>209</v>
      </c>
      <c r="M254" s="5" t="s">
        <v>64</v>
      </c>
      <c r="N254" s="5" t="s">
        <v>25</v>
      </c>
      <c r="O254" s="5" t="s">
        <v>213</v>
      </c>
      <c r="P254" s="8" t="s">
        <v>24</v>
      </c>
      <c r="Q254" s="17" t="s">
        <v>24</v>
      </c>
      <c r="R254" s="8">
        <v>15000</v>
      </c>
      <c r="S254" s="8">
        <v>15000</v>
      </c>
      <c r="T254" s="17">
        <v>14908</v>
      </c>
      <c r="U254" s="8">
        <v>15000</v>
      </c>
      <c r="V254" s="16">
        <v>0</v>
      </c>
      <c r="W254" s="8">
        <v>0</v>
      </c>
      <c r="X254" s="8">
        <v>0</v>
      </c>
    </row>
    <row r="255" spans="1:24" x14ac:dyDescent="0.3">
      <c r="A255" s="4" t="s">
        <v>24</v>
      </c>
      <c r="B255" s="4" t="s">
        <v>24</v>
      </c>
      <c r="C255" s="4" t="s">
        <v>24</v>
      </c>
      <c r="D255" s="5" t="s">
        <v>44</v>
      </c>
      <c r="E255" s="5" t="s">
        <v>211</v>
      </c>
      <c r="F255" s="5" t="str">
        <f t="shared" si="6"/>
        <v>06.2.0</v>
      </c>
      <c r="G255" s="5" t="str">
        <f t="shared" si="7"/>
        <v>713.004</v>
      </c>
      <c r="H255" s="5" t="s">
        <v>101</v>
      </c>
      <c r="I255" s="5" t="s">
        <v>44</v>
      </c>
      <c r="J255" s="5" t="s">
        <v>34</v>
      </c>
      <c r="K255" s="5" t="s">
        <v>24</v>
      </c>
      <c r="L255" s="5" t="s">
        <v>209</v>
      </c>
      <c r="M255" s="5" t="s">
        <v>64</v>
      </c>
      <c r="N255" s="5" t="s">
        <v>44</v>
      </c>
      <c r="O255" s="5" t="s">
        <v>214</v>
      </c>
      <c r="P255" s="8" t="s">
        <v>24</v>
      </c>
      <c r="Q255" s="17" t="s">
        <v>24</v>
      </c>
      <c r="R255" s="8">
        <v>20000</v>
      </c>
      <c r="S255" s="8">
        <v>20000</v>
      </c>
      <c r="T255" s="17">
        <v>17865</v>
      </c>
      <c r="U255" s="8">
        <v>20000</v>
      </c>
      <c r="V255" s="16">
        <v>0</v>
      </c>
      <c r="W255" s="8">
        <v>0</v>
      </c>
      <c r="X255" s="8">
        <v>0</v>
      </c>
    </row>
    <row r="256" spans="1:24" x14ac:dyDescent="0.3">
      <c r="A256" s="4" t="s">
        <v>24</v>
      </c>
      <c r="B256" s="4" t="s">
        <v>24</v>
      </c>
      <c r="C256" s="4" t="s">
        <v>24</v>
      </c>
      <c r="D256" s="5" t="s">
        <v>44</v>
      </c>
      <c r="E256" s="5" t="s">
        <v>211</v>
      </c>
      <c r="F256" s="5" t="str">
        <f t="shared" si="6"/>
        <v>04.6.0</v>
      </c>
      <c r="G256" s="5" t="str">
        <f t="shared" si="7"/>
        <v>716.</v>
      </c>
      <c r="H256" s="5" t="s">
        <v>104</v>
      </c>
      <c r="I256" s="5" t="s">
        <v>33</v>
      </c>
      <c r="J256" s="5" t="s">
        <v>34</v>
      </c>
      <c r="K256" s="5" t="s">
        <v>24</v>
      </c>
      <c r="L256" s="5" t="s">
        <v>215</v>
      </c>
      <c r="M256" s="5" t="s">
        <v>24</v>
      </c>
      <c r="N256" s="5" t="s">
        <v>24</v>
      </c>
      <c r="O256" s="5" t="s">
        <v>216</v>
      </c>
      <c r="P256" s="8" t="s">
        <v>24</v>
      </c>
      <c r="Q256" s="8" t="s">
        <v>24</v>
      </c>
      <c r="R256" s="8" t="s">
        <v>24</v>
      </c>
      <c r="S256" s="8" t="s">
        <v>24</v>
      </c>
      <c r="T256" s="8" t="s">
        <v>24</v>
      </c>
      <c r="U256" s="8" t="s">
        <v>24</v>
      </c>
      <c r="V256" s="16">
        <v>10000</v>
      </c>
      <c r="W256" s="8">
        <v>0</v>
      </c>
      <c r="X256" s="8">
        <v>0</v>
      </c>
    </row>
    <row r="257" spans="1:24" x14ac:dyDescent="0.3">
      <c r="A257" s="4" t="s">
        <v>24</v>
      </c>
      <c r="B257" s="4" t="s">
        <v>24</v>
      </c>
      <c r="C257" s="4" t="s">
        <v>24</v>
      </c>
      <c r="D257" s="5" t="s">
        <v>44</v>
      </c>
      <c r="E257" s="5" t="s">
        <v>211</v>
      </c>
      <c r="F257" s="5" t="str">
        <f t="shared" si="6"/>
        <v>06.3.0</v>
      </c>
      <c r="G257" s="5" t="str">
        <f t="shared" si="7"/>
        <v>716.</v>
      </c>
      <c r="H257" s="5" t="s">
        <v>101</v>
      </c>
      <c r="I257" s="5" t="s">
        <v>137</v>
      </c>
      <c r="J257" s="5" t="s">
        <v>34</v>
      </c>
      <c r="K257" s="5" t="s">
        <v>24</v>
      </c>
      <c r="L257" s="5" t="s">
        <v>215</v>
      </c>
      <c r="M257" s="5" t="s">
        <v>24</v>
      </c>
      <c r="N257" s="5" t="s">
        <v>24</v>
      </c>
      <c r="O257" s="5" t="s">
        <v>217</v>
      </c>
      <c r="P257" s="8" t="s">
        <v>24</v>
      </c>
      <c r="Q257" s="8" t="s">
        <v>24</v>
      </c>
      <c r="R257" s="8" t="s">
        <v>24</v>
      </c>
      <c r="S257" s="8" t="s">
        <v>24</v>
      </c>
      <c r="T257" s="8" t="s">
        <v>24</v>
      </c>
      <c r="U257" s="8" t="s">
        <v>24</v>
      </c>
      <c r="V257" s="16">
        <v>15000</v>
      </c>
      <c r="W257" s="8">
        <v>0</v>
      </c>
      <c r="X257" s="8">
        <v>0</v>
      </c>
    </row>
    <row r="258" spans="1:24" x14ac:dyDescent="0.3">
      <c r="A258" s="4" t="s">
        <v>24</v>
      </c>
      <c r="B258" s="4" t="s">
        <v>24</v>
      </c>
      <c r="C258" s="4" t="s">
        <v>24</v>
      </c>
      <c r="D258" s="5" t="s">
        <v>44</v>
      </c>
      <c r="E258" s="5" t="s">
        <v>31</v>
      </c>
      <c r="F258" s="5" t="str">
        <f t="shared" si="6"/>
        <v>06.2.0</v>
      </c>
      <c r="G258" s="5" t="str">
        <f t="shared" si="7"/>
        <v>716.</v>
      </c>
      <c r="H258" s="5" t="s">
        <v>101</v>
      </c>
      <c r="I258" s="5" t="s">
        <v>44</v>
      </c>
      <c r="J258" s="5" t="s">
        <v>34</v>
      </c>
      <c r="K258" s="5" t="s">
        <v>24</v>
      </c>
      <c r="L258" s="5" t="s">
        <v>215</v>
      </c>
      <c r="M258" s="5" t="s">
        <v>24</v>
      </c>
      <c r="N258" s="5" t="s">
        <v>24</v>
      </c>
      <c r="O258" s="5" t="s">
        <v>218</v>
      </c>
      <c r="P258" s="8">
        <v>2832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  <c r="V258" s="16">
        <v>0</v>
      </c>
      <c r="W258" s="8">
        <v>0</v>
      </c>
      <c r="X258" s="8">
        <v>0</v>
      </c>
    </row>
    <row r="259" spans="1:24" x14ac:dyDescent="0.3">
      <c r="A259" s="4" t="s">
        <v>24</v>
      </c>
      <c r="B259" s="4" t="s">
        <v>24</v>
      </c>
      <c r="C259" s="4" t="s">
        <v>24</v>
      </c>
      <c r="D259" s="5" t="s">
        <v>44</v>
      </c>
      <c r="E259" s="5" t="s">
        <v>211</v>
      </c>
      <c r="F259" s="5" t="str">
        <f t="shared" ref="F259:F275" si="8">CONCATENATE(H259,".",I259,".",J259)</f>
        <v>01.1.1</v>
      </c>
      <c r="G259" s="5" t="str">
        <f t="shared" ref="G259:G275" si="9">CONCATENATE(L259,".",M259,)</f>
        <v>716.</v>
      </c>
      <c r="H259" s="5" t="s">
        <v>32</v>
      </c>
      <c r="I259" s="5" t="s">
        <v>25</v>
      </c>
      <c r="J259" s="5" t="s">
        <v>25</v>
      </c>
      <c r="K259" s="5" t="s">
        <v>24</v>
      </c>
      <c r="L259" s="5" t="s">
        <v>215</v>
      </c>
      <c r="M259" s="5" t="s">
        <v>24</v>
      </c>
      <c r="N259" s="5" t="s">
        <v>24</v>
      </c>
      <c r="O259" s="5" t="s">
        <v>218</v>
      </c>
      <c r="P259" s="8" t="s">
        <v>24</v>
      </c>
      <c r="Q259" s="17">
        <v>17810</v>
      </c>
      <c r="R259" s="8">
        <v>40000</v>
      </c>
      <c r="S259" s="8">
        <v>40000</v>
      </c>
      <c r="T259" s="17">
        <v>39964.400000000001</v>
      </c>
      <c r="U259" s="8">
        <v>40000</v>
      </c>
      <c r="V259" s="16" t="s">
        <v>24</v>
      </c>
      <c r="W259" s="8" t="s">
        <v>24</v>
      </c>
      <c r="X259" s="8" t="s">
        <v>24</v>
      </c>
    </row>
    <row r="260" spans="1:24" x14ac:dyDescent="0.3">
      <c r="A260" s="4" t="s">
        <v>24</v>
      </c>
      <c r="B260" s="4" t="s">
        <v>24</v>
      </c>
      <c r="C260" s="4" t="s">
        <v>24</v>
      </c>
      <c r="D260" s="5" t="s">
        <v>44</v>
      </c>
      <c r="E260" s="5" t="s">
        <v>31</v>
      </c>
      <c r="F260" s="5" t="str">
        <f t="shared" si="8"/>
        <v>04.6.0</v>
      </c>
      <c r="G260" s="5" t="str">
        <f t="shared" si="9"/>
        <v>717.001</v>
      </c>
      <c r="H260" s="5" t="s">
        <v>104</v>
      </c>
      <c r="I260" s="5" t="s">
        <v>33</v>
      </c>
      <c r="J260" s="5" t="s">
        <v>34</v>
      </c>
      <c r="K260" s="5" t="s">
        <v>24</v>
      </c>
      <c r="L260" s="5" t="s">
        <v>219</v>
      </c>
      <c r="M260" s="5" t="s">
        <v>36</v>
      </c>
      <c r="N260" s="5" t="s">
        <v>24</v>
      </c>
      <c r="O260" s="5" t="s">
        <v>220</v>
      </c>
      <c r="P260" s="8" t="s">
        <v>24</v>
      </c>
      <c r="Q260" s="8" t="s">
        <v>24</v>
      </c>
      <c r="R260" s="8" t="s">
        <v>24</v>
      </c>
      <c r="S260" s="8" t="s">
        <v>24</v>
      </c>
      <c r="T260" s="8" t="s">
        <v>24</v>
      </c>
      <c r="U260" s="8" t="s">
        <v>24</v>
      </c>
      <c r="V260" s="16">
        <v>0</v>
      </c>
      <c r="W260" s="8">
        <v>26963</v>
      </c>
      <c r="X260" s="8">
        <v>0</v>
      </c>
    </row>
    <row r="261" spans="1:24" x14ac:dyDescent="0.3">
      <c r="A261" s="4" t="s">
        <v>24</v>
      </c>
      <c r="B261" s="4" t="s">
        <v>24</v>
      </c>
      <c r="C261" s="4" t="s">
        <v>24</v>
      </c>
      <c r="D261" s="5" t="s">
        <v>44</v>
      </c>
      <c r="E261" s="5" t="s">
        <v>31</v>
      </c>
      <c r="F261" s="5" t="str">
        <f t="shared" si="8"/>
        <v>06.2.0</v>
      </c>
      <c r="G261" s="5" t="str">
        <f t="shared" si="9"/>
        <v>717.001</v>
      </c>
      <c r="H261" s="5" t="s">
        <v>101</v>
      </c>
      <c r="I261" s="5" t="s">
        <v>44</v>
      </c>
      <c r="J261" s="5" t="s">
        <v>34</v>
      </c>
      <c r="K261" s="5" t="s">
        <v>24</v>
      </c>
      <c r="L261" s="5" t="s">
        <v>219</v>
      </c>
      <c r="M261" s="5" t="s">
        <v>36</v>
      </c>
      <c r="N261" s="5" t="s">
        <v>24</v>
      </c>
      <c r="O261" s="5" t="s">
        <v>221</v>
      </c>
      <c r="P261" s="8">
        <v>0</v>
      </c>
      <c r="Q261" s="8">
        <v>0</v>
      </c>
      <c r="R261" s="8">
        <v>0</v>
      </c>
      <c r="S261" s="8">
        <v>0</v>
      </c>
      <c r="T261" s="8">
        <v>0</v>
      </c>
      <c r="U261" s="8">
        <v>0</v>
      </c>
      <c r="V261" s="16">
        <v>5500</v>
      </c>
      <c r="W261" s="8">
        <v>0</v>
      </c>
      <c r="X261" s="8">
        <v>0</v>
      </c>
    </row>
    <row r="262" spans="1:24" x14ac:dyDescent="0.3">
      <c r="A262" s="4" t="s">
        <v>24</v>
      </c>
      <c r="B262" s="4" t="s">
        <v>24</v>
      </c>
      <c r="C262" s="4" t="s">
        <v>24</v>
      </c>
      <c r="D262" s="5" t="s">
        <v>44</v>
      </c>
      <c r="E262" s="5" t="s">
        <v>31</v>
      </c>
      <c r="F262" s="5" t="str">
        <f t="shared" si="8"/>
        <v>04.5.1</v>
      </c>
      <c r="G262" s="5" t="str">
        <f t="shared" si="9"/>
        <v>717.001</v>
      </c>
      <c r="H262" s="5" t="s">
        <v>104</v>
      </c>
      <c r="I262" s="5" t="s">
        <v>77</v>
      </c>
      <c r="J262" s="5" t="s">
        <v>25</v>
      </c>
      <c r="K262" s="5" t="s">
        <v>24</v>
      </c>
      <c r="L262" s="5" t="s">
        <v>219</v>
      </c>
      <c r="M262" s="5" t="s">
        <v>36</v>
      </c>
      <c r="N262" s="5" t="s">
        <v>24</v>
      </c>
      <c r="O262" s="5" t="s">
        <v>222</v>
      </c>
      <c r="P262" s="8">
        <v>0</v>
      </c>
      <c r="Q262" s="17">
        <v>0</v>
      </c>
      <c r="R262" s="8">
        <v>0</v>
      </c>
      <c r="S262" s="8">
        <v>0</v>
      </c>
      <c r="T262" s="17">
        <v>10</v>
      </c>
      <c r="U262" s="8">
        <v>0</v>
      </c>
      <c r="V262" s="16">
        <v>0</v>
      </c>
      <c r="W262" s="8">
        <v>0</v>
      </c>
      <c r="X262" s="8">
        <v>0</v>
      </c>
    </row>
    <row r="263" spans="1:24" x14ac:dyDescent="0.3">
      <c r="A263" s="4" t="s">
        <v>24</v>
      </c>
      <c r="B263" s="4" t="s">
        <v>24</v>
      </c>
      <c r="C263" s="4" t="s">
        <v>24</v>
      </c>
      <c r="D263" s="5" t="s">
        <v>44</v>
      </c>
      <c r="E263" s="5" t="s">
        <v>31</v>
      </c>
      <c r="F263" s="5" t="str">
        <f t="shared" si="8"/>
        <v>06.1.0</v>
      </c>
      <c r="G263" s="5" t="str">
        <f t="shared" si="9"/>
        <v>717.001</v>
      </c>
      <c r="H263" s="5" t="s">
        <v>101</v>
      </c>
      <c r="I263" s="5" t="s">
        <v>25</v>
      </c>
      <c r="J263" s="5" t="s">
        <v>34</v>
      </c>
      <c r="K263" s="5" t="s">
        <v>24</v>
      </c>
      <c r="L263" s="5" t="s">
        <v>219</v>
      </c>
      <c r="M263" s="5" t="s">
        <v>36</v>
      </c>
      <c r="N263" s="5" t="s">
        <v>24</v>
      </c>
      <c r="O263" s="5" t="s">
        <v>222</v>
      </c>
      <c r="P263" s="8">
        <v>60</v>
      </c>
      <c r="Q263" s="8">
        <v>0</v>
      </c>
      <c r="R263" s="8" t="s">
        <v>24</v>
      </c>
      <c r="S263" s="8" t="s">
        <v>24</v>
      </c>
      <c r="T263" s="8" t="s">
        <v>24</v>
      </c>
      <c r="U263" s="8" t="s">
        <v>24</v>
      </c>
      <c r="V263" s="16" t="s">
        <v>24</v>
      </c>
      <c r="W263" s="8" t="s">
        <v>24</v>
      </c>
      <c r="X263" s="8" t="s">
        <v>24</v>
      </c>
    </row>
    <row r="264" spans="1:24" x14ac:dyDescent="0.3">
      <c r="A264" s="4" t="s">
        <v>24</v>
      </c>
      <c r="B264" s="4" t="s">
        <v>24</v>
      </c>
      <c r="C264" s="4" t="s">
        <v>24</v>
      </c>
      <c r="D264" s="5" t="s">
        <v>44</v>
      </c>
      <c r="E264" s="5" t="s">
        <v>223</v>
      </c>
      <c r="F264" s="5" t="str">
        <f t="shared" si="8"/>
        <v>06.1.0</v>
      </c>
      <c r="G264" s="5" t="str">
        <f t="shared" si="9"/>
        <v>717.001</v>
      </c>
      <c r="H264" s="5" t="s">
        <v>101</v>
      </c>
      <c r="I264" s="5" t="s">
        <v>25</v>
      </c>
      <c r="J264" s="5" t="s">
        <v>34</v>
      </c>
      <c r="K264" s="5" t="s">
        <v>24</v>
      </c>
      <c r="L264" s="5" t="s">
        <v>219</v>
      </c>
      <c r="M264" s="5" t="s">
        <v>36</v>
      </c>
      <c r="N264" s="5" t="s">
        <v>24</v>
      </c>
      <c r="O264" s="5" t="s">
        <v>222</v>
      </c>
      <c r="P264" s="8" t="s">
        <v>24</v>
      </c>
      <c r="Q264" s="8" t="s">
        <v>24</v>
      </c>
      <c r="R264" s="8">
        <v>4900</v>
      </c>
      <c r="S264" s="8">
        <v>4900</v>
      </c>
      <c r="T264" s="8">
        <v>0</v>
      </c>
      <c r="U264" s="8">
        <v>4900</v>
      </c>
      <c r="V264" s="16">
        <v>0</v>
      </c>
      <c r="W264" s="8">
        <v>0</v>
      </c>
      <c r="X264" s="8">
        <v>0</v>
      </c>
    </row>
    <row r="265" spans="1:24" x14ac:dyDescent="0.3">
      <c r="A265" s="4" t="s">
        <v>24</v>
      </c>
      <c r="B265" s="4" t="s">
        <v>24</v>
      </c>
      <c r="C265" s="4" t="s">
        <v>24</v>
      </c>
      <c r="D265" s="5" t="s">
        <v>44</v>
      </c>
      <c r="E265" s="5" t="s">
        <v>211</v>
      </c>
      <c r="F265" s="5" t="str">
        <f t="shared" si="8"/>
        <v>04.5.1</v>
      </c>
      <c r="G265" s="5" t="str">
        <f t="shared" si="9"/>
        <v>717.001</v>
      </c>
      <c r="H265" s="5" t="s">
        <v>104</v>
      </c>
      <c r="I265" s="5" t="s">
        <v>77</v>
      </c>
      <c r="J265" s="5" t="s">
        <v>25</v>
      </c>
      <c r="K265" s="5" t="s">
        <v>24</v>
      </c>
      <c r="L265" s="5" t="s">
        <v>219</v>
      </c>
      <c r="M265" s="5" t="s">
        <v>36</v>
      </c>
      <c r="N265" s="5" t="s">
        <v>24</v>
      </c>
      <c r="O265" s="5" t="s">
        <v>224</v>
      </c>
      <c r="P265" s="8">
        <v>91048.59</v>
      </c>
      <c r="Q265" s="17">
        <v>8232.5499999999993</v>
      </c>
      <c r="R265" s="8">
        <v>0</v>
      </c>
      <c r="S265" s="8">
        <v>0</v>
      </c>
      <c r="T265" s="17">
        <v>0</v>
      </c>
      <c r="U265" s="8">
        <v>0</v>
      </c>
      <c r="V265" s="16">
        <v>0</v>
      </c>
      <c r="W265" s="8">
        <v>0</v>
      </c>
      <c r="X265" s="8">
        <v>0</v>
      </c>
    </row>
    <row r="266" spans="1:24" x14ac:dyDescent="0.3">
      <c r="A266" s="4" t="s">
        <v>24</v>
      </c>
      <c r="B266" s="4" t="s">
        <v>24</v>
      </c>
      <c r="C266" s="4" t="s">
        <v>24</v>
      </c>
      <c r="D266" s="5" t="s">
        <v>44</v>
      </c>
      <c r="E266" s="5" t="s">
        <v>31</v>
      </c>
      <c r="F266" s="5" t="str">
        <f t="shared" si="8"/>
        <v>06.3.0</v>
      </c>
      <c r="G266" s="5" t="str">
        <f t="shared" si="9"/>
        <v>717.001</v>
      </c>
      <c r="H266" s="5" t="s">
        <v>101</v>
      </c>
      <c r="I266" s="5" t="s">
        <v>137</v>
      </c>
      <c r="J266" s="5" t="s">
        <v>34</v>
      </c>
      <c r="K266" s="5" t="s">
        <v>24</v>
      </c>
      <c r="L266" s="5" t="s">
        <v>219</v>
      </c>
      <c r="M266" s="5" t="s">
        <v>36</v>
      </c>
      <c r="N266" s="5" t="s">
        <v>24</v>
      </c>
      <c r="O266" s="5" t="s">
        <v>225</v>
      </c>
      <c r="P266" s="8" t="s">
        <v>24</v>
      </c>
      <c r="Q266" s="8" t="s">
        <v>24</v>
      </c>
      <c r="R266" s="8" t="s">
        <v>24</v>
      </c>
      <c r="S266" s="8" t="s">
        <v>24</v>
      </c>
      <c r="T266" s="8" t="s">
        <v>24</v>
      </c>
      <c r="U266" s="8" t="s">
        <v>24</v>
      </c>
      <c r="V266" s="16">
        <v>0</v>
      </c>
      <c r="W266" s="8">
        <v>0</v>
      </c>
      <c r="X266" s="8">
        <v>67281</v>
      </c>
    </row>
    <row r="267" spans="1:24" x14ac:dyDescent="0.3">
      <c r="A267" s="4" t="s">
        <v>24</v>
      </c>
      <c r="B267" s="4" t="s">
        <v>24</v>
      </c>
      <c r="C267" s="4" t="s">
        <v>24</v>
      </c>
      <c r="D267" s="5" t="s">
        <v>44</v>
      </c>
      <c r="E267" s="5" t="s">
        <v>211</v>
      </c>
      <c r="F267" s="5" t="str">
        <f t="shared" si="8"/>
        <v>04.5.1</v>
      </c>
      <c r="G267" s="5" t="str">
        <f t="shared" si="9"/>
        <v>717.002</v>
      </c>
      <c r="H267" s="5" t="s">
        <v>104</v>
      </c>
      <c r="I267" s="5" t="s">
        <v>77</v>
      </c>
      <c r="J267" s="5" t="s">
        <v>25</v>
      </c>
      <c r="K267" s="5" t="s">
        <v>24</v>
      </c>
      <c r="L267" s="5" t="s">
        <v>219</v>
      </c>
      <c r="M267" s="5" t="s">
        <v>57</v>
      </c>
      <c r="N267" s="5" t="s">
        <v>24</v>
      </c>
      <c r="O267" s="5" t="s">
        <v>226</v>
      </c>
      <c r="P267" s="8" t="s">
        <v>24</v>
      </c>
      <c r="Q267" s="17">
        <v>44917.5</v>
      </c>
      <c r="R267" s="8">
        <v>60000</v>
      </c>
      <c r="S267" s="8">
        <v>60000</v>
      </c>
      <c r="T267" s="17">
        <v>14524</v>
      </c>
      <c r="U267" s="8">
        <v>60000</v>
      </c>
      <c r="V267" s="16">
        <v>0</v>
      </c>
      <c r="W267" s="8">
        <v>0</v>
      </c>
      <c r="X267" s="8">
        <v>0</v>
      </c>
    </row>
    <row r="268" spans="1:24" x14ac:dyDescent="0.3">
      <c r="A268" s="4" t="s">
        <v>24</v>
      </c>
      <c r="B268" s="4" t="s">
        <v>24</v>
      </c>
      <c r="C268" s="4" t="s">
        <v>24</v>
      </c>
      <c r="D268" s="5" t="s">
        <v>44</v>
      </c>
      <c r="E268" s="5" t="s">
        <v>223</v>
      </c>
      <c r="F268" s="5" t="str">
        <f t="shared" si="8"/>
        <v>06.4.0</v>
      </c>
      <c r="G268" s="5" t="str">
        <f t="shared" si="9"/>
        <v>717.002</v>
      </c>
      <c r="H268" s="5" t="s">
        <v>101</v>
      </c>
      <c r="I268" s="5" t="s">
        <v>81</v>
      </c>
      <c r="J268" s="5" t="s">
        <v>34</v>
      </c>
      <c r="K268" s="5" t="s">
        <v>24</v>
      </c>
      <c r="L268" s="5" t="s">
        <v>219</v>
      </c>
      <c r="M268" s="5" t="s">
        <v>57</v>
      </c>
      <c r="N268" s="5" t="s">
        <v>24</v>
      </c>
      <c r="O268" s="5" t="s">
        <v>226</v>
      </c>
      <c r="P268" s="8">
        <v>5368.1</v>
      </c>
      <c r="Q268" s="8" t="s">
        <v>24</v>
      </c>
      <c r="R268" s="8" t="s">
        <v>24</v>
      </c>
      <c r="S268" s="8" t="s">
        <v>24</v>
      </c>
      <c r="T268" s="8" t="s">
        <v>24</v>
      </c>
      <c r="U268" s="8" t="s">
        <v>24</v>
      </c>
      <c r="V268" s="16" t="s">
        <v>24</v>
      </c>
      <c r="W268" s="8" t="s">
        <v>24</v>
      </c>
      <c r="X268" s="8" t="s">
        <v>24</v>
      </c>
    </row>
    <row r="269" spans="1:24" x14ac:dyDescent="0.3">
      <c r="A269" s="4" t="s">
        <v>24</v>
      </c>
      <c r="B269" s="4" t="s">
        <v>24</v>
      </c>
      <c r="C269" s="4" t="s">
        <v>24</v>
      </c>
      <c r="D269" s="5" t="s">
        <v>44</v>
      </c>
      <c r="E269" s="5" t="s">
        <v>223</v>
      </c>
      <c r="F269" s="5" t="str">
        <f t="shared" si="8"/>
        <v>09.1.1</v>
      </c>
      <c r="G269" s="5" t="str">
        <f t="shared" si="9"/>
        <v>717.002</v>
      </c>
      <c r="H269" s="5" t="s">
        <v>27</v>
      </c>
      <c r="I269" s="5" t="s">
        <v>25</v>
      </c>
      <c r="J269" s="5" t="s">
        <v>25</v>
      </c>
      <c r="K269" s="5" t="s">
        <v>25</v>
      </c>
      <c r="L269" s="5" t="s">
        <v>219</v>
      </c>
      <c r="M269" s="5" t="s">
        <v>57</v>
      </c>
      <c r="N269" s="5" t="s">
        <v>24</v>
      </c>
      <c r="O269" s="5" t="s">
        <v>226</v>
      </c>
      <c r="P269" s="8">
        <v>1326</v>
      </c>
      <c r="Q269" s="8" t="s">
        <v>24</v>
      </c>
      <c r="R269" s="8" t="s">
        <v>24</v>
      </c>
      <c r="S269" s="8" t="s">
        <v>24</v>
      </c>
      <c r="T269" s="8" t="s">
        <v>24</v>
      </c>
      <c r="U269" s="8" t="s">
        <v>24</v>
      </c>
      <c r="V269" s="16" t="s">
        <v>24</v>
      </c>
      <c r="W269" s="8" t="s">
        <v>24</v>
      </c>
      <c r="X269" s="8" t="s">
        <v>24</v>
      </c>
    </row>
    <row r="270" spans="1:24" x14ac:dyDescent="0.3">
      <c r="A270" s="4" t="s">
        <v>24</v>
      </c>
      <c r="B270" s="4" t="s">
        <v>24</v>
      </c>
      <c r="C270" s="4" t="s">
        <v>24</v>
      </c>
      <c r="D270" s="5" t="s">
        <v>44</v>
      </c>
      <c r="E270" s="5" t="s">
        <v>211</v>
      </c>
      <c r="F270" s="5" t="str">
        <f t="shared" si="8"/>
        <v>08.4.0</v>
      </c>
      <c r="G270" s="5" t="str">
        <f t="shared" si="9"/>
        <v>717.002</v>
      </c>
      <c r="H270" s="5" t="s">
        <v>80</v>
      </c>
      <c r="I270" s="5" t="s">
        <v>81</v>
      </c>
      <c r="J270" s="5" t="s">
        <v>34</v>
      </c>
      <c r="K270" s="5" t="s">
        <v>24</v>
      </c>
      <c r="L270" s="5" t="s">
        <v>219</v>
      </c>
      <c r="M270" s="5" t="s">
        <v>57</v>
      </c>
      <c r="N270" s="5" t="s">
        <v>24</v>
      </c>
      <c r="O270" s="5" t="s">
        <v>227</v>
      </c>
      <c r="P270" s="8" t="s">
        <v>24</v>
      </c>
      <c r="Q270" s="17">
        <v>33059</v>
      </c>
      <c r="R270" s="8">
        <v>0</v>
      </c>
      <c r="S270" s="8">
        <v>0</v>
      </c>
      <c r="T270" s="17">
        <v>0</v>
      </c>
      <c r="U270" s="8">
        <v>0</v>
      </c>
      <c r="V270" s="16">
        <v>0</v>
      </c>
      <c r="W270" s="8">
        <v>0</v>
      </c>
      <c r="X270" s="8">
        <v>0</v>
      </c>
    </row>
    <row r="271" spans="1:24" x14ac:dyDescent="0.3">
      <c r="A271" s="4" t="s">
        <v>24</v>
      </c>
      <c r="B271" s="4" t="s">
        <v>24</v>
      </c>
      <c r="C271" s="4" t="s">
        <v>24</v>
      </c>
      <c r="D271" s="5" t="s">
        <v>44</v>
      </c>
      <c r="E271" s="5" t="s">
        <v>211</v>
      </c>
      <c r="F271" s="5" t="str">
        <f t="shared" si="8"/>
        <v>01.1.1</v>
      </c>
      <c r="G271" s="5" t="str">
        <f t="shared" si="9"/>
        <v>717.002</v>
      </c>
      <c r="H271" s="5" t="s">
        <v>32</v>
      </c>
      <c r="I271" s="5" t="s">
        <v>25</v>
      </c>
      <c r="J271" s="5" t="s">
        <v>25</v>
      </c>
      <c r="K271" s="5" t="s">
        <v>24</v>
      </c>
      <c r="L271" s="5" t="s">
        <v>219</v>
      </c>
      <c r="M271" s="5" t="s">
        <v>57</v>
      </c>
      <c r="N271" s="5" t="s">
        <v>24</v>
      </c>
      <c r="O271" s="5" t="s">
        <v>228</v>
      </c>
      <c r="P271" s="8" t="s">
        <v>24</v>
      </c>
      <c r="Q271" s="17">
        <v>0</v>
      </c>
      <c r="R271" s="8">
        <v>20000</v>
      </c>
      <c r="S271" s="8">
        <v>20000</v>
      </c>
      <c r="T271" s="17">
        <v>19887.29</v>
      </c>
      <c r="U271" s="8">
        <v>20000</v>
      </c>
      <c r="V271" s="16">
        <v>0</v>
      </c>
      <c r="W271" s="8">
        <v>0</v>
      </c>
      <c r="X271" s="8">
        <v>0</v>
      </c>
    </row>
    <row r="272" spans="1:24" x14ac:dyDescent="0.3">
      <c r="A272" s="4" t="s">
        <v>24</v>
      </c>
      <c r="B272" s="4" t="s">
        <v>24</v>
      </c>
      <c r="C272" s="4" t="s">
        <v>24</v>
      </c>
      <c r="D272" s="5" t="s">
        <v>44</v>
      </c>
      <c r="E272" s="5" t="s">
        <v>211</v>
      </c>
      <c r="F272" s="5" t="str">
        <f t="shared" si="8"/>
        <v>09.1.1</v>
      </c>
      <c r="G272" s="5" t="str">
        <f t="shared" si="9"/>
        <v>717.002</v>
      </c>
      <c r="H272" s="5" t="s">
        <v>27</v>
      </c>
      <c r="I272" s="5" t="s">
        <v>25</v>
      </c>
      <c r="J272" s="5" t="s">
        <v>25</v>
      </c>
      <c r="K272" s="5" t="s">
        <v>25</v>
      </c>
      <c r="L272" s="5" t="s">
        <v>219</v>
      </c>
      <c r="M272" s="5" t="s">
        <v>57</v>
      </c>
      <c r="N272" s="5" t="s">
        <v>25</v>
      </c>
      <c r="O272" s="5" t="s">
        <v>229</v>
      </c>
      <c r="P272" s="8" t="s">
        <v>24</v>
      </c>
      <c r="Q272" s="17" t="s">
        <v>24</v>
      </c>
      <c r="R272" s="8">
        <v>0</v>
      </c>
      <c r="S272" s="8">
        <v>7500</v>
      </c>
      <c r="T272" s="17">
        <v>7210.16</v>
      </c>
      <c r="U272" s="8">
        <v>7500</v>
      </c>
      <c r="V272" s="16" t="s">
        <v>24</v>
      </c>
      <c r="W272" s="8" t="s">
        <v>24</v>
      </c>
      <c r="X272" s="8" t="s">
        <v>24</v>
      </c>
    </row>
    <row r="273" spans="1:24" x14ac:dyDescent="0.3">
      <c r="A273" s="4" t="s">
        <v>24</v>
      </c>
      <c r="B273" s="4" t="s">
        <v>24</v>
      </c>
      <c r="C273" s="4" t="s">
        <v>24</v>
      </c>
      <c r="D273" s="5" t="s">
        <v>44</v>
      </c>
      <c r="E273" s="5" t="s">
        <v>31</v>
      </c>
      <c r="F273" s="5" t="str">
        <f t="shared" si="8"/>
        <v>04.5.1</v>
      </c>
      <c r="G273" s="5" t="str">
        <f t="shared" si="9"/>
        <v>717.002</v>
      </c>
      <c r="H273" s="5" t="s">
        <v>104</v>
      </c>
      <c r="I273" s="5" t="s">
        <v>77</v>
      </c>
      <c r="J273" s="5" t="s">
        <v>25</v>
      </c>
      <c r="K273" s="5" t="s">
        <v>24</v>
      </c>
      <c r="L273" s="5" t="s">
        <v>219</v>
      </c>
      <c r="M273" s="5" t="s">
        <v>57</v>
      </c>
      <c r="N273" s="5" t="s">
        <v>25</v>
      </c>
      <c r="O273" s="5" t="s">
        <v>230</v>
      </c>
      <c r="P273" s="8">
        <v>8736.9599999999991</v>
      </c>
      <c r="Q273" s="8" t="s">
        <v>24</v>
      </c>
      <c r="R273" s="8" t="s">
        <v>24</v>
      </c>
      <c r="S273" s="8" t="s">
        <v>24</v>
      </c>
      <c r="T273" s="8" t="s">
        <v>24</v>
      </c>
      <c r="U273" s="8" t="s">
        <v>24</v>
      </c>
      <c r="V273" s="16" t="s">
        <v>24</v>
      </c>
      <c r="W273" s="8" t="s">
        <v>24</v>
      </c>
      <c r="X273" s="8" t="s">
        <v>24</v>
      </c>
    </row>
    <row r="274" spans="1:24" x14ac:dyDescent="0.3">
      <c r="A274" s="4" t="s">
        <v>24</v>
      </c>
      <c r="B274" s="4" t="s">
        <v>24</v>
      </c>
      <c r="C274" s="4" t="s">
        <v>24</v>
      </c>
      <c r="D274" s="5" t="s">
        <v>44</v>
      </c>
      <c r="E274" s="5" t="s">
        <v>31</v>
      </c>
      <c r="F274" s="5" t="str">
        <f t="shared" si="8"/>
        <v>07.1.2</v>
      </c>
      <c r="G274" s="5" t="str">
        <f t="shared" si="9"/>
        <v>718.005</v>
      </c>
      <c r="H274" s="5" t="s">
        <v>148</v>
      </c>
      <c r="I274" s="5" t="s">
        <v>25</v>
      </c>
      <c r="J274" s="5" t="s">
        <v>44</v>
      </c>
      <c r="K274" s="5" t="s">
        <v>24</v>
      </c>
      <c r="L274" s="5" t="s">
        <v>231</v>
      </c>
      <c r="M274" s="5" t="s">
        <v>67</v>
      </c>
      <c r="N274" s="5" t="s">
        <v>24</v>
      </c>
      <c r="O274" s="5" t="s">
        <v>232</v>
      </c>
      <c r="P274" s="8" t="s">
        <v>24</v>
      </c>
      <c r="Q274" s="8" t="s">
        <v>24</v>
      </c>
      <c r="R274" s="8" t="s">
        <v>24</v>
      </c>
      <c r="S274" s="8" t="s">
        <v>24</v>
      </c>
      <c r="T274" s="8" t="s">
        <v>24</v>
      </c>
      <c r="U274" s="8" t="s">
        <v>24</v>
      </c>
      <c r="V274" s="16">
        <v>3000</v>
      </c>
      <c r="W274" s="8">
        <v>0</v>
      </c>
      <c r="X274" s="8">
        <v>0</v>
      </c>
    </row>
    <row r="275" spans="1:24" x14ac:dyDescent="0.3">
      <c r="A275" s="4" t="s">
        <v>24</v>
      </c>
      <c r="B275" s="4" t="s">
        <v>24</v>
      </c>
      <c r="C275" s="4" t="s">
        <v>24</v>
      </c>
      <c r="D275" s="5" t="s">
        <v>137</v>
      </c>
      <c r="E275" s="5" t="s">
        <v>31</v>
      </c>
      <c r="F275" s="5" t="str">
        <f t="shared" si="8"/>
        <v>01.7.0</v>
      </c>
      <c r="G275" s="5" t="str">
        <f t="shared" si="9"/>
        <v>821.005</v>
      </c>
      <c r="H275" s="5" t="s">
        <v>32</v>
      </c>
      <c r="I275" s="5" t="s">
        <v>203</v>
      </c>
      <c r="J275" s="5" t="s">
        <v>34</v>
      </c>
      <c r="K275" s="5" t="s">
        <v>24</v>
      </c>
      <c r="L275" s="5" t="s">
        <v>233</v>
      </c>
      <c r="M275" s="5" t="s">
        <v>67</v>
      </c>
      <c r="N275" s="5" t="s">
        <v>24</v>
      </c>
      <c r="O275" s="5" t="s">
        <v>234</v>
      </c>
      <c r="P275" s="8">
        <v>10440</v>
      </c>
      <c r="Q275" s="8">
        <v>10440</v>
      </c>
      <c r="R275" s="8">
        <v>10200</v>
      </c>
      <c r="S275" s="8">
        <v>10440</v>
      </c>
      <c r="T275" s="8">
        <v>10440</v>
      </c>
      <c r="U275" s="8">
        <v>10200</v>
      </c>
      <c r="V275" s="16">
        <v>10440</v>
      </c>
      <c r="W275" s="8">
        <v>10440</v>
      </c>
      <c r="X275" s="8">
        <v>10440</v>
      </c>
    </row>
    <row r="276" spans="1:24" x14ac:dyDescent="0.3">
      <c r="P276" s="13"/>
      <c r="Q276" s="13"/>
      <c r="R276" s="13"/>
      <c r="S276" s="13"/>
      <c r="T276" s="13"/>
      <c r="U276" s="13"/>
      <c r="V276" s="14"/>
      <c r="W276" s="13"/>
      <c r="X276" s="13"/>
    </row>
    <row r="277" spans="1:24" x14ac:dyDescent="0.3">
      <c r="V277" s="2"/>
    </row>
    <row r="278" spans="1:24" x14ac:dyDescent="0.3">
      <c r="V278" s="2"/>
    </row>
    <row r="279" spans="1:24" x14ac:dyDescent="0.3">
      <c r="V279" s="2"/>
    </row>
    <row r="280" spans="1:24" x14ac:dyDescent="0.3">
      <c r="V280" s="2"/>
    </row>
    <row r="281" spans="1:24" x14ac:dyDescent="0.3">
      <c r="V281" s="2"/>
    </row>
    <row r="282" spans="1:24" x14ac:dyDescent="0.3">
      <c r="V282" s="2"/>
    </row>
    <row r="283" spans="1:24" x14ac:dyDescent="0.3">
      <c r="V283" s="2"/>
    </row>
    <row r="284" spans="1:24" x14ac:dyDescent="0.3">
      <c r="V284" s="2"/>
    </row>
    <row r="285" spans="1:24" x14ac:dyDescent="0.3">
      <c r="V285" s="2"/>
    </row>
    <row r="286" spans="1:24" x14ac:dyDescent="0.3">
      <c r="V286" s="2"/>
    </row>
    <row r="287" spans="1:24" x14ac:dyDescent="0.3">
      <c r="V287" s="2"/>
    </row>
    <row r="288" spans="1:24" x14ac:dyDescent="0.3">
      <c r="V288" s="2"/>
    </row>
    <row r="289" spans="22:22" x14ac:dyDescent="0.3">
      <c r="V289" s="2"/>
    </row>
    <row r="290" spans="22:22" x14ac:dyDescent="0.3">
      <c r="V290" s="2"/>
    </row>
    <row r="291" spans="22:22" x14ac:dyDescent="0.3">
      <c r="V291" s="2"/>
    </row>
    <row r="292" spans="22:22" x14ac:dyDescent="0.3">
      <c r="V292" s="2"/>
    </row>
    <row r="293" spans="22:22" x14ac:dyDescent="0.3">
      <c r="V293" s="2"/>
    </row>
    <row r="294" spans="22:22" x14ac:dyDescent="0.3">
      <c r="V294" s="2"/>
    </row>
    <row r="295" spans="22:22" x14ac:dyDescent="0.3">
      <c r="V295" s="2"/>
    </row>
    <row r="296" spans="22:22" x14ac:dyDescent="0.3">
      <c r="V296" s="2"/>
    </row>
    <row r="297" spans="22:22" x14ac:dyDescent="0.3">
      <c r="V297" s="2"/>
    </row>
    <row r="298" spans="22:22" x14ac:dyDescent="0.3">
      <c r="V298" s="2"/>
    </row>
    <row r="299" spans="22:22" x14ac:dyDescent="0.3">
      <c r="V299" s="2"/>
    </row>
    <row r="300" spans="22:22" x14ac:dyDescent="0.3">
      <c r="V300" s="2"/>
    </row>
    <row r="301" spans="22:22" x14ac:dyDescent="0.3">
      <c r="V301" s="2"/>
    </row>
    <row r="302" spans="22:22" x14ac:dyDescent="0.3">
      <c r="V302" s="2"/>
    </row>
    <row r="303" spans="22:22" x14ac:dyDescent="0.3">
      <c r="V303" s="2"/>
    </row>
    <row r="304" spans="22:22" x14ac:dyDescent="0.3">
      <c r="V304" s="2"/>
    </row>
    <row r="305" spans="22:22" x14ac:dyDescent="0.3">
      <c r="V305" s="2"/>
    </row>
    <row r="306" spans="22:22" x14ac:dyDescent="0.3">
      <c r="V306" s="2"/>
    </row>
    <row r="307" spans="22:22" x14ac:dyDescent="0.3">
      <c r="V307" s="2"/>
    </row>
    <row r="308" spans="22:22" x14ac:dyDescent="0.3">
      <c r="V308" s="2"/>
    </row>
    <row r="309" spans="22:22" x14ac:dyDescent="0.3">
      <c r="V309" s="2"/>
    </row>
    <row r="310" spans="22:22" x14ac:dyDescent="0.3">
      <c r="V310" s="2"/>
    </row>
    <row r="311" spans="22:22" x14ac:dyDescent="0.3">
      <c r="V311" s="2"/>
    </row>
    <row r="312" spans="22:22" x14ac:dyDescent="0.3">
      <c r="V312" s="2"/>
    </row>
    <row r="313" spans="22:22" x14ac:dyDescent="0.3">
      <c r="V313" s="2"/>
    </row>
    <row r="314" spans="22:22" x14ac:dyDescent="0.3">
      <c r="V314" s="2"/>
    </row>
    <row r="315" spans="22:22" x14ac:dyDescent="0.3">
      <c r="V315" s="2"/>
    </row>
    <row r="316" spans="22:22" x14ac:dyDescent="0.3">
      <c r="V316" s="2"/>
    </row>
    <row r="317" spans="22:22" x14ac:dyDescent="0.3">
      <c r="V317" s="2"/>
    </row>
    <row r="318" spans="22:22" x14ac:dyDescent="0.3">
      <c r="V318" s="2"/>
    </row>
    <row r="319" spans="22:22" x14ac:dyDescent="0.3">
      <c r="V319" s="2"/>
    </row>
    <row r="320" spans="22:22" x14ac:dyDescent="0.3">
      <c r="V320" s="2"/>
    </row>
    <row r="321" spans="22:22" x14ac:dyDescent="0.3">
      <c r="V321" s="2"/>
    </row>
    <row r="322" spans="22:22" x14ac:dyDescent="0.3">
      <c r="V322" s="2"/>
    </row>
    <row r="323" spans="22:22" x14ac:dyDescent="0.3">
      <c r="V323" s="2"/>
    </row>
    <row r="324" spans="22:22" x14ac:dyDescent="0.3">
      <c r="V324" s="2"/>
    </row>
    <row r="325" spans="22:22" x14ac:dyDescent="0.3">
      <c r="V325" s="2"/>
    </row>
    <row r="326" spans="22:22" x14ac:dyDescent="0.3">
      <c r="V326" s="2"/>
    </row>
    <row r="327" spans="22:22" x14ac:dyDescent="0.3">
      <c r="V327" s="2"/>
    </row>
    <row r="328" spans="22:22" x14ac:dyDescent="0.3">
      <c r="V328" s="2"/>
    </row>
    <row r="329" spans="22:22" x14ac:dyDescent="0.3">
      <c r="V329" s="2"/>
    </row>
    <row r="330" spans="22:22" x14ac:dyDescent="0.3">
      <c r="V330" s="2"/>
    </row>
    <row r="331" spans="22:22" x14ac:dyDescent="0.3">
      <c r="V331" s="2"/>
    </row>
    <row r="332" spans="22:22" x14ac:dyDescent="0.3">
      <c r="V332" s="2"/>
    </row>
    <row r="333" spans="22:22" x14ac:dyDescent="0.3">
      <c r="V333" s="2"/>
    </row>
    <row r="334" spans="22:22" x14ac:dyDescent="0.3">
      <c r="V334" s="2"/>
    </row>
    <row r="335" spans="22:22" x14ac:dyDescent="0.3">
      <c r="V335" s="2"/>
    </row>
    <row r="336" spans="22:22" x14ac:dyDescent="0.3">
      <c r="V336" s="2"/>
    </row>
    <row r="337" spans="22:22" x14ac:dyDescent="0.3">
      <c r="V337" s="2"/>
    </row>
    <row r="338" spans="22:22" x14ac:dyDescent="0.3">
      <c r="V338" s="2"/>
    </row>
    <row r="339" spans="22:22" x14ac:dyDescent="0.3">
      <c r="V339" s="2"/>
    </row>
    <row r="340" spans="22:22" x14ac:dyDescent="0.3">
      <c r="V340" s="2"/>
    </row>
    <row r="341" spans="22:22" x14ac:dyDescent="0.3">
      <c r="V341" s="2"/>
    </row>
    <row r="342" spans="22:22" x14ac:dyDescent="0.3">
      <c r="V342" s="2"/>
    </row>
    <row r="343" spans="22:22" x14ac:dyDescent="0.3">
      <c r="V343" s="2"/>
    </row>
    <row r="344" spans="22:22" x14ac:dyDescent="0.3">
      <c r="V344" s="2"/>
    </row>
    <row r="345" spans="22:22" x14ac:dyDescent="0.3">
      <c r="V345" s="2"/>
    </row>
    <row r="346" spans="22:22" x14ac:dyDescent="0.3">
      <c r="V346" s="2"/>
    </row>
    <row r="347" spans="22:22" x14ac:dyDescent="0.3">
      <c r="V347" s="2"/>
    </row>
    <row r="348" spans="22:22" x14ac:dyDescent="0.3">
      <c r="V348" s="2"/>
    </row>
    <row r="349" spans="22:22" x14ac:dyDescent="0.3">
      <c r="V349" s="2"/>
    </row>
    <row r="350" spans="22:22" x14ac:dyDescent="0.3">
      <c r="V350" s="2"/>
    </row>
    <row r="351" spans="22:22" x14ac:dyDescent="0.3">
      <c r="V351" s="2"/>
    </row>
    <row r="352" spans="22:22" x14ac:dyDescent="0.3">
      <c r="V352" s="2"/>
    </row>
    <row r="353" spans="22:22" x14ac:dyDescent="0.3">
      <c r="V353" s="2"/>
    </row>
    <row r="354" spans="22:22" x14ac:dyDescent="0.3">
      <c r="V354" s="2"/>
    </row>
    <row r="355" spans="22:22" x14ac:dyDescent="0.3">
      <c r="V355" s="2"/>
    </row>
    <row r="356" spans="22:22" x14ac:dyDescent="0.3">
      <c r="V356" s="2"/>
    </row>
    <row r="357" spans="22:22" x14ac:dyDescent="0.3">
      <c r="V357" s="2"/>
    </row>
    <row r="358" spans="22:22" x14ac:dyDescent="0.3">
      <c r="V358" s="2"/>
    </row>
    <row r="359" spans="22:22" x14ac:dyDescent="0.3">
      <c r="V359" s="2"/>
    </row>
    <row r="360" spans="22:22" x14ac:dyDescent="0.3">
      <c r="V360" s="2"/>
    </row>
    <row r="361" spans="22:22" x14ac:dyDescent="0.3">
      <c r="V361" s="2"/>
    </row>
    <row r="362" spans="22:22" x14ac:dyDescent="0.3">
      <c r="V362" s="2"/>
    </row>
    <row r="363" spans="22:22" x14ac:dyDescent="0.3">
      <c r="V363" s="2"/>
    </row>
    <row r="364" spans="22:22" x14ac:dyDescent="0.3">
      <c r="V364" s="2"/>
    </row>
    <row r="365" spans="22:22" x14ac:dyDescent="0.3">
      <c r="V365" s="2"/>
    </row>
    <row r="366" spans="22:22" x14ac:dyDescent="0.3">
      <c r="V366" s="2"/>
    </row>
    <row r="367" spans="22:22" x14ac:dyDescent="0.3">
      <c r="V367" s="2"/>
    </row>
    <row r="368" spans="22:22" x14ac:dyDescent="0.3">
      <c r="V368" s="2"/>
    </row>
    <row r="369" spans="22:22" x14ac:dyDescent="0.3">
      <c r="V369" s="2"/>
    </row>
    <row r="370" spans="22:22" x14ac:dyDescent="0.3">
      <c r="V370" s="2"/>
    </row>
    <row r="371" spans="22:22" x14ac:dyDescent="0.3">
      <c r="V371" s="2"/>
    </row>
    <row r="372" spans="22:22" x14ac:dyDescent="0.3">
      <c r="V372" s="2"/>
    </row>
    <row r="373" spans="22:22" x14ac:dyDescent="0.3">
      <c r="V373" s="2"/>
    </row>
    <row r="374" spans="22:22" x14ac:dyDescent="0.3">
      <c r="V374" s="2"/>
    </row>
    <row r="375" spans="22:22" x14ac:dyDescent="0.3">
      <c r="V375" s="2"/>
    </row>
    <row r="376" spans="22:22" x14ac:dyDescent="0.3">
      <c r="V376" s="2"/>
    </row>
    <row r="377" spans="22:22" x14ac:dyDescent="0.3">
      <c r="V377" s="2"/>
    </row>
    <row r="378" spans="22:22" x14ac:dyDescent="0.3">
      <c r="V378" s="2"/>
    </row>
    <row r="379" spans="22:22" x14ac:dyDescent="0.3">
      <c r="V379" s="2"/>
    </row>
    <row r="380" spans="22:22" x14ac:dyDescent="0.3">
      <c r="V380" s="2"/>
    </row>
    <row r="381" spans="22:22" x14ac:dyDescent="0.3">
      <c r="V381" s="2"/>
    </row>
    <row r="382" spans="22:22" x14ac:dyDescent="0.3">
      <c r="V382" s="2"/>
    </row>
    <row r="383" spans="22:22" x14ac:dyDescent="0.3">
      <c r="V383" s="2"/>
    </row>
    <row r="384" spans="22:22" x14ac:dyDescent="0.3">
      <c r="V384" s="2"/>
    </row>
    <row r="385" spans="22:22" x14ac:dyDescent="0.3">
      <c r="V385" s="2"/>
    </row>
    <row r="386" spans="22:22" x14ac:dyDescent="0.3">
      <c r="V386" s="2"/>
    </row>
    <row r="387" spans="22:22" x14ac:dyDescent="0.3">
      <c r="V387" s="2"/>
    </row>
    <row r="388" spans="22:22" x14ac:dyDescent="0.3">
      <c r="V388" s="2"/>
    </row>
    <row r="389" spans="22:22" x14ac:dyDescent="0.3">
      <c r="V389" s="2"/>
    </row>
    <row r="390" spans="22:22" x14ac:dyDescent="0.3">
      <c r="V390" s="2"/>
    </row>
    <row r="391" spans="22:22" x14ac:dyDescent="0.3">
      <c r="V391" s="2"/>
    </row>
    <row r="392" spans="22:22" x14ac:dyDescent="0.3">
      <c r="V392" s="2"/>
    </row>
    <row r="393" spans="22:22" x14ac:dyDescent="0.3">
      <c r="V393" s="2"/>
    </row>
    <row r="394" spans="22:22" x14ac:dyDescent="0.3">
      <c r="V394" s="2"/>
    </row>
    <row r="395" spans="22:22" x14ac:dyDescent="0.3">
      <c r="V395" s="2"/>
    </row>
    <row r="396" spans="22:22" x14ac:dyDescent="0.3">
      <c r="V396" s="2"/>
    </row>
    <row r="397" spans="22:22" x14ac:dyDescent="0.3">
      <c r="V397" s="2"/>
    </row>
    <row r="398" spans="22:22" x14ac:dyDescent="0.3">
      <c r="V398" s="2"/>
    </row>
    <row r="399" spans="22:22" x14ac:dyDescent="0.3">
      <c r="V399" s="2"/>
    </row>
    <row r="400" spans="22:22" x14ac:dyDescent="0.3">
      <c r="V400" s="2"/>
    </row>
    <row r="401" spans="22:22" x14ac:dyDescent="0.3">
      <c r="V401" s="2"/>
    </row>
    <row r="402" spans="22:22" x14ac:dyDescent="0.3">
      <c r="V402" s="2"/>
    </row>
    <row r="403" spans="22:22" x14ac:dyDescent="0.3">
      <c r="V403" s="2"/>
    </row>
    <row r="404" spans="22:22" x14ac:dyDescent="0.3">
      <c r="V404" s="2"/>
    </row>
    <row r="405" spans="22:22" x14ac:dyDescent="0.3">
      <c r="V405" s="2"/>
    </row>
    <row r="406" spans="22:22" x14ac:dyDescent="0.3">
      <c r="V406" s="2"/>
    </row>
    <row r="407" spans="22:22" x14ac:dyDescent="0.3">
      <c r="V407" s="2"/>
    </row>
    <row r="408" spans="22:22" x14ac:dyDescent="0.3">
      <c r="V408" s="2"/>
    </row>
    <row r="409" spans="22:22" x14ac:dyDescent="0.3">
      <c r="V409" s="2"/>
    </row>
    <row r="410" spans="22:22" x14ac:dyDescent="0.3">
      <c r="V410" s="2"/>
    </row>
    <row r="411" spans="22:22" x14ac:dyDescent="0.3">
      <c r="V411" s="2"/>
    </row>
    <row r="412" spans="22:22" x14ac:dyDescent="0.3">
      <c r="V412" s="2"/>
    </row>
    <row r="413" spans="22:22" x14ac:dyDescent="0.3">
      <c r="V413" s="2"/>
    </row>
    <row r="414" spans="22:22" x14ac:dyDescent="0.3">
      <c r="V414" s="2"/>
    </row>
    <row r="415" spans="22:22" x14ac:dyDescent="0.3">
      <c r="V415" s="2"/>
    </row>
    <row r="416" spans="22:22" x14ac:dyDescent="0.3">
      <c r="V416" s="2"/>
    </row>
    <row r="417" spans="22:22" x14ac:dyDescent="0.3">
      <c r="V417" s="2"/>
    </row>
    <row r="418" spans="22:22" x14ac:dyDescent="0.3">
      <c r="V418" s="2"/>
    </row>
    <row r="419" spans="22:22" x14ac:dyDescent="0.3">
      <c r="V419" s="2"/>
    </row>
    <row r="420" spans="22:22" x14ac:dyDescent="0.3">
      <c r="V420" s="2"/>
    </row>
    <row r="421" spans="22:22" x14ac:dyDescent="0.3">
      <c r="V421" s="2"/>
    </row>
    <row r="422" spans="22:22" x14ac:dyDescent="0.3">
      <c r="V422" s="2"/>
    </row>
    <row r="423" spans="22:22" x14ac:dyDescent="0.3">
      <c r="V423" s="2"/>
    </row>
    <row r="424" spans="22:22" x14ac:dyDescent="0.3">
      <c r="V424" s="2"/>
    </row>
    <row r="425" spans="22:22" x14ac:dyDescent="0.3">
      <c r="V425" s="2"/>
    </row>
    <row r="426" spans="22:22" x14ac:dyDescent="0.3">
      <c r="V426" s="2"/>
    </row>
    <row r="427" spans="22:22" x14ac:dyDescent="0.3">
      <c r="V427" s="2"/>
    </row>
    <row r="428" spans="22:22" x14ac:dyDescent="0.3">
      <c r="V428" s="2"/>
    </row>
    <row r="429" spans="22:22" x14ac:dyDescent="0.3">
      <c r="V429" s="2"/>
    </row>
    <row r="430" spans="22:22" x14ac:dyDescent="0.3">
      <c r="V430" s="2"/>
    </row>
    <row r="431" spans="22:22" x14ac:dyDescent="0.3">
      <c r="V431" s="2"/>
    </row>
    <row r="432" spans="22:22" x14ac:dyDescent="0.3">
      <c r="V432" s="2"/>
    </row>
    <row r="433" spans="22:22" x14ac:dyDescent="0.3">
      <c r="V433" s="2"/>
    </row>
    <row r="434" spans="22:22" x14ac:dyDescent="0.3">
      <c r="V434" s="2"/>
    </row>
    <row r="435" spans="22:22" x14ac:dyDescent="0.3">
      <c r="V435" s="2"/>
    </row>
    <row r="436" spans="22:22" x14ac:dyDescent="0.3">
      <c r="V436" s="2"/>
    </row>
    <row r="437" spans="22:22" x14ac:dyDescent="0.3">
      <c r="V437" s="2"/>
    </row>
    <row r="438" spans="22:22" x14ac:dyDescent="0.3">
      <c r="V438" s="2"/>
    </row>
    <row r="439" spans="22:22" x14ac:dyDescent="0.3">
      <c r="V439" s="2"/>
    </row>
    <row r="440" spans="22:22" x14ac:dyDescent="0.3">
      <c r="V440" s="2"/>
    </row>
    <row r="441" spans="22:22" x14ac:dyDescent="0.3">
      <c r="V441" s="2"/>
    </row>
    <row r="442" spans="22:22" x14ac:dyDescent="0.3">
      <c r="V442" s="2"/>
    </row>
    <row r="443" spans="22:22" x14ac:dyDescent="0.3">
      <c r="V443" s="2"/>
    </row>
    <row r="444" spans="22:22" x14ac:dyDescent="0.3">
      <c r="V444" s="2"/>
    </row>
    <row r="445" spans="22:22" x14ac:dyDescent="0.3">
      <c r="V445" s="2"/>
    </row>
    <row r="446" spans="22:22" x14ac:dyDescent="0.3">
      <c r="V446" s="2"/>
    </row>
    <row r="447" spans="22:22" x14ac:dyDescent="0.3">
      <c r="V447" s="2"/>
    </row>
    <row r="448" spans="22:22" x14ac:dyDescent="0.3">
      <c r="V448" s="2"/>
    </row>
    <row r="449" spans="22:22" x14ac:dyDescent="0.3">
      <c r="V449" s="2"/>
    </row>
    <row r="450" spans="22:22" x14ac:dyDescent="0.3">
      <c r="V450" s="2"/>
    </row>
    <row r="451" spans="22:22" x14ac:dyDescent="0.3">
      <c r="V451" s="2"/>
    </row>
    <row r="452" spans="22:22" x14ac:dyDescent="0.3">
      <c r="V452" s="2"/>
    </row>
    <row r="453" spans="22:22" x14ac:dyDescent="0.3">
      <c r="V453" s="2"/>
    </row>
    <row r="454" spans="22:22" x14ac:dyDescent="0.3">
      <c r="V454" s="2"/>
    </row>
    <row r="455" spans="22:22" x14ac:dyDescent="0.3">
      <c r="V455" s="2"/>
    </row>
    <row r="456" spans="22:22" x14ac:dyDescent="0.3">
      <c r="V456" s="2"/>
    </row>
    <row r="457" spans="22:22" x14ac:dyDescent="0.3">
      <c r="V457" s="2"/>
    </row>
    <row r="458" spans="22:22" x14ac:dyDescent="0.3">
      <c r="V458" s="2"/>
    </row>
    <row r="459" spans="22:22" x14ac:dyDescent="0.3">
      <c r="V459" s="2"/>
    </row>
    <row r="460" spans="22:22" x14ac:dyDescent="0.3">
      <c r="V460" s="2"/>
    </row>
    <row r="461" spans="22:22" x14ac:dyDescent="0.3">
      <c r="V461" s="2"/>
    </row>
    <row r="462" spans="22:22" x14ac:dyDescent="0.3">
      <c r="V462" s="2"/>
    </row>
    <row r="463" spans="22:22" x14ac:dyDescent="0.3">
      <c r="V463" s="2"/>
    </row>
    <row r="464" spans="22:22" x14ac:dyDescent="0.3">
      <c r="V464" s="2"/>
    </row>
    <row r="465" spans="22:22" x14ac:dyDescent="0.3">
      <c r="V465" s="2"/>
    </row>
    <row r="466" spans="22:22" x14ac:dyDescent="0.3">
      <c r="V466" s="2"/>
    </row>
    <row r="467" spans="22:22" x14ac:dyDescent="0.3">
      <c r="V467" s="2"/>
    </row>
    <row r="468" spans="22:22" x14ac:dyDescent="0.3">
      <c r="V468" s="2"/>
    </row>
    <row r="469" spans="22:22" x14ac:dyDescent="0.3">
      <c r="V469" s="2"/>
    </row>
    <row r="470" spans="22:22" x14ac:dyDescent="0.3">
      <c r="V470" s="2"/>
    </row>
    <row r="471" spans="22:22" x14ac:dyDescent="0.3">
      <c r="V471" s="2"/>
    </row>
    <row r="472" spans="22:22" x14ac:dyDescent="0.3">
      <c r="V472" s="2"/>
    </row>
    <row r="473" spans="22:22" x14ac:dyDescent="0.3">
      <c r="V473" s="2"/>
    </row>
    <row r="474" spans="22:22" x14ac:dyDescent="0.3">
      <c r="V474" s="2"/>
    </row>
    <row r="475" spans="22:22" x14ac:dyDescent="0.3">
      <c r="V475" s="2"/>
    </row>
    <row r="476" spans="22:22" x14ac:dyDescent="0.3">
      <c r="V476" s="2"/>
    </row>
    <row r="477" spans="22:22" x14ac:dyDescent="0.3">
      <c r="V477" s="2"/>
    </row>
    <row r="478" spans="22:22" x14ac:dyDescent="0.3">
      <c r="V478" s="2"/>
    </row>
    <row r="479" spans="22:22" x14ac:dyDescent="0.3">
      <c r="V479" s="2"/>
    </row>
    <row r="480" spans="22:22" x14ac:dyDescent="0.3">
      <c r="V480" s="2"/>
    </row>
    <row r="481" spans="22:22" x14ac:dyDescent="0.3">
      <c r="V481" s="2"/>
    </row>
    <row r="482" spans="22:22" x14ac:dyDescent="0.3">
      <c r="V482" s="2"/>
    </row>
    <row r="483" spans="22:22" x14ac:dyDescent="0.3">
      <c r="V483" s="2"/>
    </row>
    <row r="484" spans="22:22" x14ac:dyDescent="0.3">
      <c r="V484" s="2"/>
    </row>
    <row r="485" spans="22:22" x14ac:dyDescent="0.3">
      <c r="V485" s="2"/>
    </row>
    <row r="486" spans="22:22" x14ac:dyDescent="0.3">
      <c r="V486" s="2"/>
    </row>
    <row r="487" spans="22:22" x14ac:dyDescent="0.3">
      <c r="V487" s="2"/>
    </row>
    <row r="488" spans="22:22" x14ac:dyDescent="0.3">
      <c r="V488" s="2"/>
    </row>
    <row r="489" spans="22:22" x14ac:dyDescent="0.3">
      <c r="V489" s="2"/>
    </row>
    <row r="490" spans="22:22" x14ac:dyDescent="0.3">
      <c r="V490" s="2"/>
    </row>
    <row r="491" spans="22:22" x14ac:dyDescent="0.3">
      <c r="V491" s="2"/>
    </row>
    <row r="492" spans="22:22" x14ac:dyDescent="0.3">
      <c r="V492" s="2"/>
    </row>
    <row r="493" spans="22:22" x14ac:dyDescent="0.3">
      <c r="V493" s="2"/>
    </row>
    <row r="494" spans="22:22" x14ac:dyDescent="0.3">
      <c r="V494" s="2"/>
    </row>
    <row r="495" spans="22:22" x14ac:dyDescent="0.3">
      <c r="V495" s="2"/>
    </row>
    <row r="496" spans="22:22" x14ac:dyDescent="0.3">
      <c r="V496" s="2"/>
    </row>
    <row r="497" spans="22:22" x14ac:dyDescent="0.3">
      <c r="V497" s="2"/>
    </row>
    <row r="498" spans="22:22" x14ac:dyDescent="0.3">
      <c r="V498" s="2"/>
    </row>
    <row r="499" spans="22:22" x14ac:dyDescent="0.3">
      <c r="V499" s="2"/>
    </row>
    <row r="500" spans="22:22" x14ac:dyDescent="0.3">
      <c r="V500" s="2"/>
    </row>
    <row r="501" spans="22:22" x14ac:dyDescent="0.3">
      <c r="V501" s="2"/>
    </row>
    <row r="502" spans="22:22" x14ac:dyDescent="0.3">
      <c r="V502" s="2"/>
    </row>
    <row r="503" spans="22:22" x14ac:dyDescent="0.3">
      <c r="V503" s="2"/>
    </row>
    <row r="504" spans="22:22" x14ac:dyDescent="0.3">
      <c r="V504" s="2"/>
    </row>
    <row r="505" spans="22:22" x14ac:dyDescent="0.3">
      <c r="V505" s="2"/>
    </row>
    <row r="506" spans="22:22" x14ac:dyDescent="0.3">
      <c r="V506" s="2"/>
    </row>
    <row r="507" spans="22:22" x14ac:dyDescent="0.3">
      <c r="V507" s="2"/>
    </row>
    <row r="508" spans="22:22" x14ac:dyDescent="0.3">
      <c r="V508" s="2"/>
    </row>
    <row r="509" spans="22:22" x14ac:dyDescent="0.3">
      <c r="V509" s="2"/>
    </row>
    <row r="510" spans="22:22" x14ac:dyDescent="0.3">
      <c r="V510" s="2"/>
    </row>
    <row r="511" spans="22:22" x14ac:dyDescent="0.3">
      <c r="V511" s="2"/>
    </row>
    <row r="512" spans="22:22" x14ac:dyDescent="0.3">
      <c r="V512" s="2"/>
    </row>
    <row r="513" spans="22:22" x14ac:dyDescent="0.3">
      <c r="V513" s="2"/>
    </row>
    <row r="514" spans="22:22" x14ac:dyDescent="0.3">
      <c r="V514" s="2"/>
    </row>
    <row r="515" spans="22:22" x14ac:dyDescent="0.3">
      <c r="V515" s="2"/>
    </row>
    <row r="516" spans="22:22" x14ac:dyDescent="0.3">
      <c r="V516" s="2"/>
    </row>
    <row r="517" spans="22:22" x14ac:dyDescent="0.3">
      <c r="V517" s="2"/>
    </row>
    <row r="518" spans="22:22" x14ac:dyDescent="0.3">
      <c r="V518" s="2"/>
    </row>
    <row r="519" spans="22:22" x14ac:dyDescent="0.3">
      <c r="V519" s="2"/>
    </row>
    <row r="520" spans="22:22" x14ac:dyDescent="0.3">
      <c r="V520" s="2"/>
    </row>
    <row r="521" spans="22:22" x14ac:dyDescent="0.3">
      <c r="V521" s="2"/>
    </row>
    <row r="522" spans="22:22" x14ac:dyDescent="0.3">
      <c r="V522" s="2"/>
    </row>
    <row r="523" spans="22:22" x14ac:dyDescent="0.3">
      <c r="V523" s="2"/>
    </row>
    <row r="524" spans="22:22" x14ac:dyDescent="0.3">
      <c r="V524" s="2"/>
    </row>
    <row r="525" spans="22:22" x14ac:dyDescent="0.3">
      <c r="V525" s="2"/>
    </row>
    <row r="526" spans="22:22" x14ac:dyDescent="0.3">
      <c r="V526" s="2"/>
    </row>
    <row r="527" spans="22:22" x14ac:dyDescent="0.3">
      <c r="V527" s="2"/>
    </row>
    <row r="528" spans="22:22" x14ac:dyDescent="0.3">
      <c r="V528" s="2"/>
    </row>
    <row r="529" spans="22:22" x14ac:dyDescent="0.3">
      <c r="V529" s="2"/>
    </row>
    <row r="530" spans="22:22" x14ac:dyDescent="0.3">
      <c r="V530" s="2"/>
    </row>
    <row r="531" spans="22:22" x14ac:dyDescent="0.3">
      <c r="V531" s="2"/>
    </row>
    <row r="532" spans="22:22" x14ac:dyDescent="0.3">
      <c r="V532" s="2"/>
    </row>
    <row r="533" spans="22:22" x14ac:dyDescent="0.3">
      <c r="V533" s="2"/>
    </row>
    <row r="534" spans="22:22" x14ac:dyDescent="0.3">
      <c r="V534" s="2"/>
    </row>
    <row r="535" spans="22:22" x14ac:dyDescent="0.3">
      <c r="V535" s="2"/>
    </row>
    <row r="536" spans="22:22" x14ac:dyDescent="0.3">
      <c r="V536" s="2"/>
    </row>
    <row r="537" spans="22:22" x14ac:dyDescent="0.3">
      <c r="V537" s="2"/>
    </row>
    <row r="538" spans="22:22" x14ac:dyDescent="0.3">
      <c r="V538" s="2"/>
    </row>
    <row r="539" spans="22:22" x14ac:dyDescent="0.3">
      <c r="V539" s="2"/>
    </row>
    <row r="540" spans="22:22" x14ac:dyDescent="0.3">
      <c r="V540" s="2"/>
    </row>
    <row r="541" spans="22:22" x14ac:dyDescent="0.3">
      <c r="V541" s="2"/>
    </row>
    <row r="542" spans="22:22" x14ac:dyDescent="0.3">
      <c r="V542" s="2"/>
    </row>
    <row r="543" spans="22:22" x14ac:dyDescent="0.3">
      <c r="V543" s="2"/>
    </row>
    <row r="544" spans="22:22" x14ac:dyDescent="0.3">
      <c r="V544" s="2"/>
    </row>
    <row r="545" spans="22:22" x14ac:dyDescent="0.3">
      <c r="V545" s="2"/>
    </row>
    <row r="546" spans="22:22" x14ac:dyDescent="0.3">
      <c r="V546" s="2"/>
    </row>
    <row r="547" spans="22:22" x14ac:dyDescent="0.3">
      <c r="V547" s="2"/>
    </row>
    <row r="548" spans="22:22" x14ac:dyDescent="0.3">
      <c r="V548" s="2"/>
    </row>
    <row r="549" spans="22:22" x14ac:dyDescent="0.3">
      <c r="V549" s="2"/>
    </row>
    <row r="550" spans="22:22" x14ac:dyDescent="0.3">
      <c r="V550" s="2"/>
    </row>
    <row r="551" spans="22:22" x14ac:dyDescent="0.3">
      <c r="V551" s="2"/>
    </row>
    <row r="552" spans="22:22" x14ac:dyDescent="0.3">
      <c r="V552" s="2"/>
    </row>
    <row r="553" spans="22:22" x14ac:dyDescent="0.3">
      <c r="V553" s="2"/>
    </row>
    <row r="554" spans="22:22" x14ac:dyDescent="0.3">
      <c r="V554" s="2"/>
    </row>
    <row r="555" spans="22:22" x14ac:dyDescent="0.3">
      <c r="V555" s="2"/>
    </row>
    <row r="556" spans="22:22" x14ac:dyDescent="0.3">
      <c r="V556" s="2"/>
    </row>
    <row r="557" spans="22:22" x14ac:dyDescent="0.3">
      <c r="V557" s="2"/>
    </row>
    <row r="558" spans="22:22" x14ac:dyDescent="0.3">
      <c r="V558" s="2"/>
    </row>
    <row r="559" spans="22:22" x14ac:dyDescent="0.3">
      <c r="V559" s="2"/>
    </row>
    <row r="560" spans="22:22" x14ac:dyDescent="0.3">
      <c r="V560" s="2"/>
    </row>
    <row r="561" spans="22:22" x14ac:dyDescent="0.3">
      <c r="V561" s="2"/>
    </row>
    <row r="562" spans="22:22" x14ac:dyDescent="0.3">
      <c r="V562" s="2"/>
    </row>
    <row r="563" spans="22:22" x14ac:dyDescent="0.3">
      <c r="V563" s="2"/>
    </row>
    <row r="564" spans="22:22" x14ac:dyDescent="0.3">
      <c r="V564" s="2"/>
    </row>
    <row r="565" spans="22:22" x14ac:dyDescent="0.3">
      <c r="V565" s="2"/>
    </row>
    <row r="566" spans="22:22" x14ac:dyDescent="0.3">
      <c r="V566" s="2"/>
    </row>
    <row r="567" spans="22:22" x14ac:dyDescent="0.3">
      <c r="V567" s="2"/>
    </row>
    <row r="568" spans="22:22" x14ac:dyDescent="0.3">
      <c r="V568" s="2"/>
    </row>
    <row r="569" spans="22:22" x14ac:dyDescent="0.3">
      <c r="V569" s="2"/>
    </row>
    <row r="570" spans="22:22" x14ac:dyDescent="0.3">
      <c r="V570" s="2"/>
    </row>
    <row r="571" spans="22:22" x14ac:dyDescent="0.3">
      <c r="V571" s="2"/>
    </row>
    <row r="572" spans="22:22" x14ac:dyDescent="0.3">
      <c r="V572" s="2"/>
    </row>
    <row r="573" spans="22:22" x14ac:dyDescent="0.3">
      <c r="V573" s="2"/>
    </row>
    <row r="574" spans="22:22" x14ac:dyDescent="0.3">
      <c r="V574" s="2"/>
    </row>
    <row r="575" spans="22:22" x14ac:dyDescent="0.3">
      <c r="V575" s="2"/>
    </row>
    <row r="576" spans="22:22" x14ac:dyDescent="0.3">
      <c r="V576" s="2"/>
    </row>
    <row r="577" spans="22:22" x14ac:dyDescent="0.3">
      <c r="V577" s="2"/>
    </row>
    <row r="578" spans="22:22" x14ac:dyDescent="0.3">
      <c r="V578" s="2"/>
    </row>
    <row r="579" spans="22:22" x14ac:dyDescent="0.3">
      <c r="V579" s="2"/>
    </row>
    <row r="580" spans="22:22" x14ac:dyDescent="0.3">
      <c r="V580" s="2"/>
    </row>
    <row r="581" spans="22:22" x14ac:dyDescent="0.3">
      <c r="V581" s="2"/>
    </row>
    <row r="582" spans="22:22" x14ac:dyDescent="0.3">
      <c r="V582" s="2"/>
    </row>
    <row r="583" spans="22:22" x14ac:dyDescent="0.3">
      <c r="V583" s="2"/>
    </row>
    <row r="584" spans="22:22" x14ac:dyDescent="0.3">
      <c r="V584" s="2"/>
    </row>
    <row r="585" spans="22:22" x14ac:dyDescent="0.3">
      <c r="V585" s="2"/>
    </row>
    <row r="586" spans="22:22" x14ac:dyDescent="0.3">
      <c r="V586" s="2"/>
    </row>
    <row r="587" spans="22:22" x14ac:dyDescent="0.3">
      <c r="V587" s="2"/>
    </row>
    <row r="588" spans="22:22" x14ac:dyDescent="0.3">
      <c r="V588" s="2"/>
    </row>
    <row r="589" spans="22:22" x14ac:dyDescent="0.3">
      <c r="V589" s="2"/>
    </row>
    <row r="590" spans="22:22" x14ac:dyDescent="0.3">
      <c r="V590" s="2"/>
    </row>
    <row r="591" spans="22:22" x14ac:dyDescent="0.3">
      <c r="V591" s="2"/>
    </row>
    <row r="592" spans="22:22" x14ac:dyDescent="0.3">
      <c r="V592" s="2"/>
    </row>
    <row r="593" spans="22:22" x14ac:dyDescent="0.3">
      <c r="V593" s="2"/>
    </row>
    <row r="594" spans="22:22" x14ac:dyDescent="0.3">
      <c r="V594" s="2"/>
    </row>
    <row r="595" spans="22:22" x14ac:dyDescent="0.3">
      <c r="V595" s="2"/>
    </row>
    <row r="596" spans="22:22" x14ac:dyDescent="0.3">
      <c r="V596" s="2"/>
    </row>
    <row r="597" spans="22:22" x14ac:dyDescent="0.3">
      <c r="V597" s="2"/>
    </row>
    <row r="598" spans="22:22" x14ac:dyDescent="0.3">
      <c r="V598" s="2"/>
    </row>
    <row r="599" spans="22:22" x14ac:dyDescent="0.3">
      <c r="V599" s="2"/>
    </row>
    <row r="600" spans="22:22" x14ac:dyDescent="0.3">
      <c r="V600" s="2"/>
    </row>
    <row r="601" spans="22:22" x14ac:dyDescent="0.3">
      <c r="V601" s="2"/>
    </row>
    <row r="602" spans="22:22" x14ac:dyDescent="0.3">
      <c r="V602" s="2"/>
    </row>
    <row r="603" spans="22:22" x14ac:dyDescent="0.3">
      <c r="V603" s="2"/>
    </row>
    <row r="604" spans="22:22" x14ac:dyDescent="0.3">
      <c r="V604" s="2"/>
    </row>
    <row r="605" spans="22:22" x14ac:dyDescent="0.3">
      <c r="V605" s="2"/>
    </row>
    <row r="606" spans="22:22" x14ac:dyDescent="0.3">
      <c r="V606" s="2"/>
    </row>
    <row r="607" spans="22:22" x14ac:dyDescent="0.3">
      <c r="V607" s="2"/>
    </row>
    <row r="608" spans="22:22" x14ac:dyDescent="0.3">
      <c r="V608" s="2"/>
    </row>
    <row r="609" spans="22:22" x14ac:dyDescent="0.3">
      <c r="V609" s="2"/>
    </row>
    <row r="610" spans="22:22" x14ac:dyDescent="0.3">
      <c r="V610" s="2"/>
    </row>
    <row r="611" spans="22:22" x14ac:dyDescent="0.3">
      <c r="V611" s="2"/>
    </row>
    <row r="612" spans="22:22" x14ac:dyDescent="0.3">
      <c r="V612" s="2"/>
    </row>
    <row r="613" spans="22:22" x14ac:dyDescent="0.3">
      <c r="V613" s="2"/>
    </row>
    <row r="614" spans="22:22" x14ac:dyDescent="0.3">
      <c r="V614" s="2"/>
    </row>
    <row r="615" spans="22:22" x14ac:dyDescent="0.3">
      <c r="V615" s="2"/>
    </row>
    <row r="616" spans="22:22" x14ac:dyDescent="0.3">
      <c r="V616" s="2"/>
    </row>
    <row r="617" spans="22:22" x14ac:dyDescent="0.3">
      <c r="V617" s="2"/>
    </row>
    <row r="618" spans="22:22" x14ac:dyDescent="0.3">
      <c r="V618" s="2"/>
    </row>
    <row r="619" spans="22:22" x14ac:dyDescent="0.3">
      <c r="V619" s="2"/>
    </row>
    <row r="620" spans="22:22" x14ac:dyDescent="0.3">
      <c r="V620" s="2"/>
    </row>
    <row r="621" spans="22:22" x14ac:dyDescent="0.3">
      <c r="V621" s="2"/>
    </row>
    <row r="622" spans="22:22" x14ac:dyDescent="0.3">
      <c r="V622" s="2"/>
    </row>
    <row r="623" spans="22:22" x14ac:dyDescent="0.3">
      <c r="V623" s="2"/>
    </row>
    <row r="624" spans="22:22" x14ac:dyDescent="0.3">
      <c r="V624" s="2"/>
    </row>
    <row r="625" spans="22:22" x14ac:dyDescent="0.3">
      <c r="V625" s="2"/>
    </row>
    <row r="626" spans="22:22" x14ac:dyDescent="0.3">
      <c r="V626" s="2"/>
    </row>
    <row r="627" spans="22:22" x14ac:dyDescent="0.3">
      <c r="V627" s="2"/>
    </row>
    <row r="628" spans="22:22" x14ac:dyDescent="0.3">
      <c r="V628" s="2"/>
    </row>
    <row r="629" spans="22:22" x14ac:dyDescent="0.3">
      <c r="V629" s="2"/>
    </row>
    <row r="630" spans="22:22" x14ac:dyDescent="0.3">
      <c r="V630" s="2"/>
    </row>
    <row r="631" spans="22:22" x14ac:dyDescent="0.3">
      <c r="V631" s="2"/>
    </row>
    <row r="632" spans="22:22" x14ac:dyDescent="0.3">
      <c r="V632" s="2"/>
    </row>
    <row r="633" spans="22:22" x14ac:dyDescent="0.3">
      <c r="V633" s="2"/>
    </row>
    <row r="634" spans="22:22" x14ac:dyDescent="0.3">
      <c r="V634" s="2"/>
    </row>
    <row r="635" spans="22:22" x14ac:dyDescent="0.3">
      <c r="V635" s="2"/>
    </row>
    <row r="636" spans="22:22" x14ac:dyDescent="0.3">
      <c r="V636" s="2"/>
    </row>
    <row r="637" spans="22:22" x14ac:dyDescent="0.3">
      <c r="V637" s="2"/>
    </row>
    <row r="638" spans="22:22" x14ac:dyDescent="0.3">
      <c r="V638" s="2"/>
    </row>
    <row r="639" spans="22:22" x14ac:dyDescent="0.3">
      <c r="V639" s="2"/>
    </row>
    <row r="640" spans="22:22" x14ac:dyDescent="0.3">
      <c r="V640" s="2"/>
    </row>
    <row r="641" spans="22:22" x14ac:dyDescent="0.3">
      <c r="V641" s="2"/>
    </row>
    <row r="642" spans="22:22" x14ac:dyDescent="0.3">
      <c r="V642" s="2"/>
    </row>
    <row r="643" spans="22:22" x14ac:dyDescent="0.3">
      <c r="V643" s="2"/>
    </row>
    <row r="644" spans="22:22" x14ac:dyDescent="0.3">
      <c r="V644" s="2"/>
    </row>
    <row r="645" spans="22:22" x14ac:dyDescent="0.3">
      <c r="V645" s="2"/>
    </row>
    <row r="646" spans="22:22" x14ac:dyDescent="0.3">
      <c r="V646" s="2"/>
    </row>
    <row r="647" spans="22:22" x14ac:dyDescent="0.3">
      <c r="V647" s="2"/>
    </row>
    <row r="648" spans="22:22" x14ac:dyDescent="0.3">
      <c r="V648" s="2"/>
    </row>
    <row r="649" spans="22:22" x14ac:dyDescent="0.3">
      <c r="V649" s="2"/>
    </row>
    <row r="650" spans="22:22" x14ac:dyDescent="0.3">
      <c r="V650" s="2"/>
    </row>
    <row r="651" spans="22:22" x14ac:dyDescent="0.3">
      <c r="V651" s="2"/>
    </row>
    <row r="652" spans="22:22" x14ac:dyDescent="0.3">
      <c r="V652" s="2"/>
    </row>
    <row r="653" spans="22:22" x14ac:dyDescent="0.3">
      <c r="V653" s="2"/>
    </row>
    <row r="654" spans="22:22" x14ac:dyDescent="0.3">
      <c r="V654" s="2"/>
    </row>
    <row r="655" spans="22:22" x14ac:dyDescent="0.3">
      <c r="V655" s="2"/>
    </row>
    <row r="656" spans="22:22" x14ac:dyDescent="0.3">
      <c r="V656" s="2"/>
    </row>
    <row r="657" spans="22:22" x14ac:dyDescent="0.3">
      <c r="V657" s="2"/>
    </row>
    <row r="658" spans="22:22" x14ac:dyDescent="0.3">
      <c r="V658" s="2"/>
    </row>
    <row r="659" spans="22:22" x14ac:dyDescent="0.3">
      <c r="V659" s="2"/>
    </row>
    <row r="660" spans="22:22" x14ac:dyDescent="0.3">
      <c r="V660" s="2"/>
    </row>
    <row r="661" spans="22:22" x14ac:dyDescent="0.3">
      <c r="V661" s="2"/>
    </row>
    <row r="662" spans="22:22" x14ac:dyDescent="0.3">
      <c r="V662" s="2"/>
    </row>
    <row r="663" spans="22:22" x14ac:dyDescent="0.3">
      <c r="V663" s="2"/>
    </row>
    <row r="664" spans="22:22" x14ac:dyDescent="0.3">
      <c r="V664" s="2"/>
    </row>
    <row r="665" spans="22:22" x14ac:dyDescent="0.3">
      <c r="V665" s="2"/>
    </row>
    <row r="666" spans="22:22" x14ac:dyDescent="0.3">
      <c r="V666" s="2"/>
    </row>
    <row r="667" spans="22:22" x14ac:dyDescent="0.3">
      <c r="V667" s="2"/>
    </row>
    <row r="668" spans="22:22" x14ac:dyDescent="0.3">
      <c r="V668" s="2"/>
    </row>
    <row r="669" spans="22:22" x14ac:dyDescent="0.3">
      <c r="V669" s="2"/>
    </row>
    <row r="670" spans="22:22" x14ac:dyDescent="0.3">
      <c r="V670" s="2"/>
    </row>
    <row r="671" spans="22:22" x14ac:dyDescent="0.3">
      <c r="V671" s="2"/>
    </row>
    <row r="672" spans="22:22" x14ac:dyDescent="0.3">
      <c r="V672" s="2"/>
    </row>
    <row r="673" spans="22:22" x14ac:dyDescent="0.3">
      <c r="V673" s="2"/>
    </row>
    <row r="674" spans="22:22" x14ac:dyDescent="0.3">
      <c r="V674" s="2"/>
    </row>
    <row r="675" spans="22:22" x14ac:dyDescent="0.3">
      <c r="V675" s="2"/>
    </row>
    <row r="676" spans="22:22" x14ac:dyDescent="0.3">
      <c r="V676" s="2"/>
    </row>
    <row r="677" spans="22:22" x14ac:dyDescent="0.3">
      <c r="V677" s="2"/>
    </row>
    <row r="678" spans="22:22" x14ac:dyDescent="0.3">
      <c r="V678" s="2"/>
    </row>
    <row r="679" spans="22:22" x14ac:dyDescent="0.3">
      <c r="V679" s="2"/>
    </row>
    <row r="680" spans="22:22" x14ac:dyDescent="0.3">
      <c r="V680" s="2"/>
    </row>
    <row r="681" spans="22:22" x14ac:dyDescent="0.3">
      <c r="V681" s="2"/>
    </row>
    <row r="682" spans="22:22" x14ac:dyDescent="0.3">
      <c r="V682" s="2"/>
    </row>
    <row r="683" spans="22:22" x14ac:dyDescent="0.3">
      <c r="V683" s="2"/>
    </row>
    <row r="684" spans="22:22" x14ac:dyDescent="0.3">
      <c r="V684" s="2"/>
    </row>
    <row r="685" spans="22:22" x14ac:dyDescent="0.3">
      <c r="V685" s="2"/>
    </row>
    <row r="686" spans="22:22" x14ac:dyDescent="0.3">
      <c r="V686" s="2"/>
    </row>
    <row r="687" spans="22:22" x14ac:dyDescent="0.3">
      <c r="V687" s="2"/>
    </row>
    <row r="688" spans="22:22" x14ac:dyDescent="0.3">
      <c r="V688" s="2"/>
    </row>
    <row r="689" spans="22:22" x14ac:dyDescent="0.3">
      <c r="V689" s="2"/>
    </row>
    <row r="690" spans="22:22" x14ac:dyDescent="0.3">
      <c r="V690" s="2"/>
    </row>
    <row r="691" spans="22:22" x14ac:dyDescent="0.3">
      <c r="V691" s="2"/>
    </row>
    <row r="692" spans="22:22" x14ac:dyDescent="0.3">
      <c r="V692" s="2"/>
    </row>
    <row r="693" spans="22:22" x14ac:dyDescent="0.3">
      <c r="V693" s="2"/>
    </row>
    <row r="694" spans="22:22" x14ac:dyDescent="0.3">
      <c r="V694" s="2"/>
    </row>
    <row r="695" spans="22:22" x14ac:dyDescent="0.3">
      <c r="V695" s="2"/>
    </row>
    <row r="696" spans="22:22" x14ac:dyDescent="0.3">
      <c r="V696" s="2"/>
    </row>
    <row r="697" spans="22:22" x14ac:dyDescent="0.3">
      <c r="V697" s="2"/>
    </row>
    <row r="698" spans="22:22" x14ac:dyDescent="0.3">
      <c r="V698" s="2"/>
    </row>
    <row r="699" spans="22:22" x14ac:dyDescent="0.3">
      <c r="V699" s="2"/>
    </row>
    <row r="700" spans="22:22" x14ac:dyDescent="0.3">
      <c r="V700" s="2"/>
    </row>
    <row r="701" spans="22:22" x14ac:dyDescent="0.3">
      <c r="V701" s="2"/>
    </row>
    <row r="702" spans="22:22" x14ac:dyDescent="0.3">
      <c r="V702" s="2"/>
    </row>
    <row r="703" spans="22:22" x14ac:dyDescent="0.3">
      <c r="V703" s="2"/>
    </row>
    <row r="704" spans="22:22" x14ac:dyDescent="0.3">
      <c r="V704" s="2"/>
    </row>
    <row r="705" spans="22:22" x14ac:dyDescent="0.3">
      <c r="V705" s="2"/>
    </row>
    <row r="706" spans="22:22" x14ac:dyDescent="0.3">
      <c r="V706" s="2"/>
    </row>
    <row r="707" spans="22:22" x14ac:dyDescent="0.3">
      <c r="V707" s="2"/>
    </row>
    <row r="708" spans="22:22" x14ac:dyDescent="0.3">
      <c r="V708" s="2"/>
    </row>
    <row r="709" spans="22:22" x14ac:dyDescent="0.3">
      <c r="V709" s="2"/>
    </row>
    <row r="710" spans="22:22" x14ac:dyDescent="0.3">
      <c r="V710" s="2"/>
    </row>
    <row r="711" spans="22:22" x14ac:dyDescent="0.3">
      <c r="V711" s="2"/>
    </row>
    <row r="712" spans="22:22" x14ac:dyDescent="0.3">
      <c r="V712" s="2"/>
    </row>
    <row r="713" spans="22:22" x14ac:dyDescent="0.3">
      <c r="V713" s="2"/>
    </row>
    <row r="714" spans="22:22" x14ac:dyDescent="0.3">
      <c r="V714" s="2"/>
    </row>
    <row r="715" spans="22:22" x14ac:dyDescent="0.3">
      <c r="V715" s="2"/>
    </row>
    <row r="716" spans="22:22" x14ac:dyDescent="0.3">
      <c r="V716" s="2"/>
    </row>
    <row r="717" spans="22:22" x14ac:dyDescent="0.3">
      <c r="V717" s="2"/>
    </row>
    <row r="718" spans="22:22" x14ac:dyDescent="0.3">
      <c r="V718" s="2"/>
    </row>
    <row r="719" spans="22:22" x14ac:dyDescent="0.3">
      <c r="V719" s="2"/>
    </row>
    <row r="720" spans="22:22" x14ac:dyDescent="0.3">
      <c r="V720" s="2"/>
    </row>
    <row r="721" spans="22:22" x14ac:dyDescent="0.3">
      <c r="V721" s="2"/>
    </row>
    <row r="722" spans="22:22" x14ac:dyDescent="0.3">
      <c r="V722" s="2"/>
    </row>
    <row r="723" spans="22:22" x14ac:dyDescent="0.3">
      <c r="V723" s="2"/>
    </row>
    <row r="724" spans="22:22" x14ac:dyDescent="0.3">
      <c r="V724" s="2"/>
    </row>
    <row r="725" spans="22:22" x14ac:dyDescent="0.3">
      <c r="V725" s="2"/>
    </row>
    <row r="726" spans="22:22" x14ac:dyDescent="0.3">
      <c r="V726" s="2"/>
    </row>
    <row r="727" spans="22:22" x14ac:dyDescent="0.3">
      <c r="V727" s="2"/>
    </row>
    <row r="728" spans="22:22" x14ac:dyDescent="0.3">
      <c r="V728" s="2"/>
    </row>
    <row r="729" spans="22:22" x14ac:dyDescent="0.3">
      <c r="V729" s="2"/>
    </row>
    <row r="730" spans="22:22" x14ac:dyDescent="0.3">
      <c r="V730" s="2"/>
    </row>
    <row r="731" spans="22:22" x14ac:dyDescent="0.3">
      <c r="V731" s="2"/>
    </row>
    <row r="732" spans="22:22" x14ac:dyDescent="0.3">
      <c r="V732" s="2"/>
    </row>
    <row r="733" spans="22:22" x14ac:dyDescent="0.3">
      <c r="V733" s="2"/>
    </row>
    <row r="734" spans="22:22" x14ac:dyDescent="0.3">
      <c r="V734" s="2"/>
    </row>
    <row r="735" spans="22:22" x14ac:dyDescent="0.3">
      <c r="V735" s="2"/>
    </row>
    <row r="736" spans="22:22" x14ac:dyDescent="0.3">
      <c r="V736" s="2"/>
    </row>
    <row r="737" spans="22:22" x14ac:dyDescent="0.3">
      <c r="V737" s="2"/>
    </row>
    <row r="738" spans="22:22" x14ac:dyDescent="0.3">
      <c r="V738" s="2"/>
    </row>
    <row r="739" spans="22:22" x14ac:dyDescent="0.3">
      <c r="V739" s="2"/>
    </row>
    <row r="740" spans="22:22" x14ac:dyDescent="0.3">
      <c r="V740" s="2"/>
    </row>
    <row r="741" spans="22:22" x14ac:dyDescent="0.3">
      <c r="V741" s="2"/>
    </row>
    <row r="742" spans="22:22" x14ac:dyDescent="0.3">
      <c r="V742" s="2"/>
    </row>
    <row r="743" spans="22:22" x14ac:dyDescent="0.3">
      <c r="V743" s="2"/>
    </row>
    <row r="744" spans="22:22" x14ac:dyDescent="0.3">
      <c r="V744" s="2"/>
    </row>
    <row r="745" spans="22:22" x14ac:dyDescent="0.3">
      <c r="V745" s="2"/>
    </row>
    <row r="746" spans="22:22" x14ac:dyDescent="0.3">
      <c r="V746" s="2"/>
    </row>
    <row r="747" spans="22:22" x14ac:dyDescent="0.3">
      <c r="V747" s="2"/>
    </row>
    <row r="748" spans="22:22" x14ac:dyDescent="0.3">
      <c r="V748" s="2"/>
    </row>
    <row r="749" spans="22:22" x14ac:dyDescent="0.3">
      <c r="V749" s="2"/>
    </row>
    <row r="750" spans="22:22" x14ac:dyDescent="0.3">
      <c r="V750" s="2"/>
    </row>
    <row r="751" spans="22:22" x14ac:dyDescent="0.3">
      <c r="V751" s="2"/>
    </row>
    <row r="752" spans="22:22" x14ac:dyDescent="0.3">
      <c r="V752" s="2"/>
    </row>
    <row r="753" spans="22:22" x14ac:dyDescent="0.3">
      <c r="V753" s="2"/>
    </row>
    <row r="754" spans="22:22" x14ac:dyDescent="0.3">
      <c r="V754" s="2"/>
    </row>
    <row r="755" spans="22:22" x14ac:dyDescent="0.3">
      <c r="V755" s="2"/>
    </row>
    <row r="756" spans="22:22" x14ac:dyDescent="0.3">
      <c r="V756" s="2"/>
    </row>
    <row r="757" spans="22:22" x14ac:dyDescent="0.3">
      <c r="V757" s="2"/>
    </row>
    <row r="758" spans="22:22" x14ac:dyDescent="0.3">
      <c r="V758" s="2"/>
    </row>
    <row r="759" spans="22:22" x14ac:dyDescent="0.3">
      <c r="V759" s="2"/>
    </row>
    <row r="760" spans="22:22" x14ac:dyDescent="0.3">
      <c r="V760" s="2"/>
    </row>
    <row r="761" spans="22:22" x14ac:dyDescent="0.3">
      <c r="V761" s="2"/>
    </row>
    <row r="762" spans="22:22" x14ac:dyDescent="0.3">
      <c r="V762" s="2"/>
    </row>
    <row r="763" spans="22:22" x14ac:dyDescent="0.3">
      <c r="V763" s="2"/>
    </row>
    <row r="764" spans="22:22" x14ac:dyDescent="0.3">
      <c r="V764" s="2"/>
    </row>
    <row r="765" spans="22:22" x14ac:dyDescent="0.3">
      <c r="V765" s="2"/>
    </row>
    <row r="766" spans="22:22" x14ac:dyDescent="0.3">
      <c r="V766" s="2"/>
    </row>
    <row r="767" spans="22:22" x14ac:dyDescent="0.3">
      <c r="V767" s="2"/>
    </row>
    <row r="768" spans="22:22" x14ac:dyDescent="0.3">
      <c r="V768" s="2"/>
    </row>
    <row r="769" spans="22:22" x14ac:dyDescent="0.3">
      <c r="V769" s="2"/>
    </row>
    <row r="770" spans="22:22" x14ac:dyDescent="0.3">
      <c r="V770" s="2"/>
    </row>
    <row r="771" spans="22:22" x14ac:dyDescent="0.3">
      <c r="V771" s="2"/>
    </row>
    <row r="772" spans="22:22" x14ac:dyDescent="0.3">
      <c r="V772" s="2"/>
    </row>
    <row r="773" spans="22:22" x14ac:dyDescent="0.3">
      <c r="V773" s="2"/>
    </row>
    <row r="774" spans="22:22" x14ac:dyDescent="0.3">
      <c r="V774" s="2"/>
    </row>
    <row r="775" spans="22:22" x14ac:dyDescent="0.3">
      <c r="V775" s="2"/>
    </row>
    <row r="776" spans="22:22" x14ac:dyDescent="0.3">
      <c r="V776" s="2"/>
    </row>
    <row r="777" spans="22:22" x14ac:dyDescent="0.3">
      <c r="V777" s="2"/>
    </row>
    <row r="778" spans="22:22" x14ac:dyDescent="0.3">
      <c r="V778" s="2"/>
    </row>
    <row r="779" spans="22:22" x14ac:dyDescent="0.3">
      <c r="V779" s="2"/>
    </row>
    <row r="780" spans="22:22" x14ac:dyDescent="0.3">
      <c r="V780" s="2"/>
    </row>
    <row r="781" spans="22:22" x14ac:dyDescent="0.3">
      <c r="V781" s="2"/>
    </row>
    <row r="782" spans="22:22" x14ac:dyDescent="0.3">
      <c r="V782" s="2"/>
    </row>
    <row r="783" spans="22:22" x14ac:dyDescent="0.3">
      <c r="V783" s="2"/>
    </row>
    <row r="784" spans="22:22" x14ac:dyDescent="0.3">
      <c r="V784" s="2"/>
    </row>
    <row r="785" spans="22:22" x14ac:dyDescent="0.3">
      <c r="V785" s="2"/>
    </row>
    <row r="786" spans="22:22" x14ac:dyDescent="0.3">
      <c r="V786" s="2"/>
    </row>
    <row r="787" spans="22:22" x14ac:dyDescent="0.3">
      <c r="V787" s="2"/>
    </row>
    <row r="788" spans="22:22" x14ac:dyDescent="0.3">
      <c r="V788" s="2"/>
    </row>
    <row r="789" spans="22:22" x14ac:dyDescent="0.3">
      <c r="V789" s="2"/>
    </row>
    <row r="790" spans="22:22" x14ac:dyDescent="0.3">
      <c r="V790" s="2"/>
    </row>
    <row r="791" spans="22:22" x14ac:dyDescent="0.3">
      <c r="V791" s="2"/>
    </row>
    <row r="792" spans="22:22" x14ac:dyDescent="0.3">
      <c r="V792" s="2"/>
    </row>
    <row r="793" spans="22:22" x14ac:dyDescent="0.3">
      <c r="V793" s="2"/>
    </row>
    <row r="794" spans="22:22" x14ac:dyDescent="0.3">
      <c r="V794" s="2"/>
    </row>
    <row r="795" spans="22:22" x14ac:dyDescent="0.3">
      <c r="V795" s="2"/>
    </row>
    <row r="796" spans="22:22" x14ac:dyDescent="0.3">
      <c r="V796" s="2"/>
    </row>
    <row r="797" spans="22:22" x14ac:dyDescent="0.3">
      <c r="V797" s="2"/>
    </row>
    <row r="798" spans="22:22" x14ac:dyDescent="0.3">
      <c r="V798" s="2"/>
    </row>
    <row r="799" spans="22:22" x14ac:dyDescent="0.3">
      <c r="V799" s="2"/>
    </row>
    <row r="800" spans="22:22" x14ac:dyDescent="0.3">
      <c r="V800" s="2"/>
    </row>
    <row r="801" spans="22:22" x14ac:dyDescent="0.3">
      <c r="V801" s="2"/>
    </row>
    <row r="802" spans="22:22" x14ac:dyDescent="0.3">
      <c r="V802" s="2"/>
    </row>
    <row r="803" spans="22:22" x14ac:dyDescent="0.3">
      <c r="V803" s="2"/>
    </row>
    <row r="804" spans="22:22" x14ac:dyDescent="0.3">
      <c r="V804" s="2"/>
    </row>
    <row r="805" spans="22:22" x14ac:dyDescent="0.3">
      <c r="V805" s="2"/>
    </row>
    <row r="806" spans="22:22" x14ac:dyDescent="0.3">
      <c r="V806" s="2"/>
    </row>
    <row r="807" spans="22:22" x14ac:dyDescent="0.3">
      <c r="V807" s="2"/>
    </row>
    <row r="808" spans="22:22" x14ac:dyDescent="0.3">
      <c r="V808" s="2"/>
    </row>
    <row r="809" spans="22:22" x14ac:dyDescent="0.3">
      <c r="V809" s="2"/>
    </row>
    <row r="810" spans="22:22" x14ac:dyDescent="0.3">
      <c r="V810" s="2"/>
    </row>
    <row r="811" spans="22:22" x14ac:dyDescent="0.3">
      <c r="V811" s="2"/>
    </row>
    <row r="812" spans="22:22" x14ac:dyDescent="0.3">
      <c r="V812" s="2"/>
    </row>
    <row r="813" spans="22:22" x14ac:dyDescent="0.3">
      <c r="V813" s="2"/>
    </row>
    <row r="814" spans="22:22" x14ac:dyDescent="0.3">
      <c r="V814" s="2"/>
    </row>
    <row r="815" spans="22:22" x14ac:dyDescent="0.3">
      <c r="V815" s="2"/>
    </row>
    <row r="816" spans="22:22" x14ac:dyDescent="0.3">
      <c r="V816" s="2"/>
    </row>
    <row r="817" spans="22:22" x14ac:dyDescent="0.3">
      <c r="V817" s="2"/>
    </row>
    <row r="818" spans="22:22" x14ac:dyDescent="0.3">
      <c r="V818" s="2"/>
    </row>
    <row r="819" spans="22:22" x14ac:dyDescent="0.3">
      <c r="V819" s="2"/>
    </row>
    <row r="820" spans="22:22" x14ac:dyDescent="0.3">
      <c r="V820" s="2"/>
    </row>
    <row r="821" spans="22:22" x14ac:dyDescent="0.3">
      <c r="V821" s="2"/>
    </row>
    <row r="822" spans="22:22" x14ac:dyDescent="0.3">
      <c r="V822" s="2"/>
    </row>
    <row r="823" spans="22:22" x14ac:dyDescent="0.3">
      <c r="V823" s="2"/>
    </row>
    <row r="824" spans="22:22" x14ac:dyDescent="0.3">
      <c r="V824" s="2"/>
    </row>
    <row r="825" spans="22:22" x14ac:dyDescent="0.3">
      <c r="V825" s="2"/>
    </row>
    <row r="826" spans="22:22" x14ac:dyDescent="0.3">
      <c r="V826" s="2"/>
    </row>
    <row r="827" spans="22:22" x14ac:dyDescent="0.3">
      <c r="V827" s="2"/>
    </row>
    <row r="828" spans="22:22" x14ac:dyDescent="0.3">
      <c r="V828" s="2"/>
    </row>
    <row r="829" spans="22:22" x14ac:dyDescent="0.3">
      <c r="V829" s="2"/>
    </row>
    <row r="830" spans="22:22" x14ac:dyDescent="0.3">
      <c r="V830" s="2"/>
    </row>
    <row r="831" spans="22:22" x14ac:dyDescent="0.3">
      <c r="V831" s="2"/>
    </row>
    <row r="832" spans="22:22" x14ac:dyDescent="0.3">
      <c r="V832" s="2"/>
    </row>
    <row r="833" spans="22:22" x14ac:dyDescent="0.3">
      <c r="V833" s="2"/>
    </row>
    <row r="834" spans="22:22" x14ac:dyDescent="0.3">
      <c r="V834" s="2"/>
    </row>
    <row r="835" spans="22:22" x14ac:dyDescent="0.3">
      <c r="V835" s="2"/>
    </row>
    <row r="836" spans="22:22" x14ac:dyDescent="0.3">
      <c r="V836" s="2"/>
    </row>
    <row r="837" spans="22:22" x14ac:dyDescent="0.3">
      <c r="V837" s="2"/>
    </row>
    <row r="838" spans="22:22" x14ac:dyDescent="0.3">
      <c r="V838" s="2"/>
    </row>
    <row r="839" spans="22:22" x14ac:dyDescent="0.3">
      <c r="V839" s="2"/>
    </row>
    <row r="840" spans="22:22" x14ac:dyDescent="0.3">
      <c r="V840" s="2"/>
    </row>
    <row r="841" spans="22:22" x14ac:dyDescent="0.3">
      <c r="V841" s="2"/>
    </row>
    <row r="842" spans="22:22" x14ac:dyDescent="0.3">
      <c r="V842" s="2"/>
    </row>
    <row r="843" spans="22:22" x14ac:dyDescent="0.3">
      <c r="V843" s="2"/>
    </row>
    <row r="844" spans="22:22" x14ac:dyDescent="0.3">
      <c r="V844" s="2"/>
    </row>
    <row r="845" spans="22:22" x14ac:dyDescent="0.3">
      <c r="V845" s="2"/>
    </row>
    <row r="846" spans="22:22" x14ac:dyDescent="0.3">
      <c r="V846" s="2"/>
    </row>
    <row r="847" spans="22:22" x14ac:dyDescent="0.3">
      <c r="V847" s="2"/>
    </row>
    <row r="848" spans="22:22" x14ac:dyDescent="0.3">
      <c r="V848" s="2"/>
    </row>
    <row r="849" spans="22:22" x14ac:dyDescent="0.3">
      <c r="V849" s="2"/>
    </row>
    <row r="850" spans="22:22" x14ac:dyDescent="0.3">
      <c r="V850" s="2"/>
    </row>
    <row r="851" spans="22:22" x14ac:dyDescent="0.3">
      <c r="V851" s="2"/>
    </row>
    <row r="852" spans="22:22" x14ac:dyDescent="0.3">
      <c r="V852" s="2"/>
    </row>
    <row r="853" spans="22:22" x14ac:dyDescent="0.3">
      <c r="V853" s="2"/>
    </row>
    <row r="854" spans="22:22" x14ac:dyDescent="0.3">
      <c r="V854" s="2"/>
    </row>
    <row r="855" spans="22:22" x14ac:dyDescent="0.3">
      <c r="V855" s="2"/>
    </row>
    <row r="856" spans="22:22" x14ac:dyDescent="0.3">
      <c r="V856" s="2"/>
    </row>
    <row r="857" spans="22:22" x14ac:dyDescent="0.3">
      <c r="V857" s="2"/>
    </row>
    <row r="858" spans="22:22" x14ac:dyDescent="0.3">
      <c r="V858" s="2"/>
    </row>
    <row r="859" spans="22:22" x14ac:dyDescent="0.3">
      <c r="V859" s="2"/>
    </row>
    <row r="860" spans="22:22" x14ac:dyDescent="0.3">
      <c r="V860" s="2"/>
    </row>
    <row r="861" spans="22:22" x14ac:dyDescent="0.3">
      <c r="V861" s="2"/>
    </row>
    <row r="862" spans="22:22" x14ac:dyDescent="0.3">
      <c r="V862" s="2"/>
    </row>
    <row r="863" spans="22:22" x14ac:dyDescent="0.3">
      <c r="V863" s="2"/>
    </row>
    <row r="864" spans="22:22" x14ac:dyDescent="0.3">
      <c r="V864" s="2"/>
    </row>
    <row r="865" spans="22:22" x14ac:dyDescent="0.3">
      <c r="V865" s="2"/>
    </row>
    <row r="866" spans="22:22" x14ac:dyDescent="0.3">
      <c r="V866" s="2"/>
    </row>
    <row r="867" spans="22:22" x14ac:dyDescent="0.3">
      <c r="V867" s="2"/>
    </row>
    <row r="868" spans="22:22" x14ac:dyDescent="0.3">
      <c r="V868" s="2"/>
    </row>
    <row r="869" spans="22:22" x14ac:dyDescent="0.3">
      <c r="V869" s="2"/>
    </row>
    <row r="870" spans="22:22" x14ac:dyDescent="0.3">
      <c r="V870" s="2"/>
    </row>
    <row r="871" spans="22:22" x14ac:dyDescent="0.3">
      <c r="V871" s="2"/>
    </row>
    <row r="872" spans="22:22" x14ac:dyDescent="0.3">
      <c r="V872" s="2"/>
    </row>
    <row r="873" spans="22:22" x14ac:dyDescent="0.3">
      <c r="V873" s="2"/>
    </row>
    <row r="874" spans="22:22" x14ac:dyDescent="0.3">
      <c r="V874" s="2"/>
    </row>
    <row r="875" spans="22:22" x14ac:dyDescent="0.3">
      <c r="V875" s="2"/>
    </row>
    <row r="876" spans="22:22" x14ac:dyDescent="0.3">
      <c r="V876" s="2"/>
    </row>
    <row r="877" spans="22:22" x14ac:dyDescent="0.3">
      <c r="V877" s="2"/>
    </row>
    <row r="878" spans="22:22" x14ac:dyDescent="0.3">
      <c r="V878" s="2"/>
    </row>
    <row r="879" spans="22:22" x14ac:dyDescent="0.3">
      <c r="V879" s="2"/>
    </row>
    <row r="880" spans="22:22" x14ac:dyDescent="0.3">
      <c r="V880" s="2"/>
    </row>
    <row r="881" spans="22:22" x14ac:dyDescent="0.3">
      <c r="V881" s="2"/>
    </row>
    <row r="882" spans="22:22" x14ac:dyDescent="0.3">
      <c r="V882" s="2"/>
    </row>
    <row r="883" spans="22:22" x14ac:dyDescent="0.3">
      <c r="V883" s="2"/>
    </row>
    <row r="884" spans="22:22" x14ac:dyDescent="0.3">
      <c r="V884" s="2"/>
    </row>
    <row r="885" spans="22:22" x14ac:dyDescent="0.3">
      <c r="V885" s="2"/>
    </row>
    <row r="886" spans="22:22" x14ac:dyDescent="0.3">
      <c r="V886" s="2"/>
    </row>
    <row r="887" spans="22:22" x14ac:dyDescent="0.3">
      <c r="V887" s="2"/>
    </row>
    <row r="888" spans="22:22" x14ac:dyDescent="0.3">
      <c r="V888" s="2"/>
    </row>
    <row r="889" spans="22:22" x14ac:dyDescent="0.3">
      <c r="V889" s="2"/>
    </row>
    <row r="890" spans="22:22" x14ac:dyDescent="0.3">
      <c r="V890" s="2"/>
    </row>
    <row r="891" spans="22:22" x14ac:dyDescent="0.3">
      <c r="V891" s="2"/>
    </row>
    <row r="892" spans="22:22" x14ac:dyDescent="0.3">
      <c r="V892" s="2"/>
    </row>
    <row r="893" spans="22:22" x14ac:dyDescent="0.3">
      <c r="V893" s="2"/>
    </row>
    <row r="894" spans="22:22" x14ac:dyDescent="0.3">
      <c r="V894" s="2"/>
    </row>
    <row r="895" spans="22:22" x14ac:dyDescent="0.3">
      <c r="V895" s="2"/>
    </row>
    <row r="896" spans="22:22" x14ac:dyDescent="0.3">
      <c r="V896" s="2"/>
    </row>
    <row r="897" spans="22:22" x14ac:dyDescent="0.3">
      <c r="V897" s="2"/>
    </row>
    <row r="898" spans="22:22" x14ac:dyDescent="0.3">
      <c r="V898" s="2"/>
    </row>
    <row r="899" spans="22:22" x14ac:dyDescent="0.3">
      <c r="V899" s="2"/>
    </row>
    <row r="900" spans="22:22" x14ac:dyDescent="0.3">
      <c r="V900" s="2"/>
    </row>
    <row r="901" spans="22:22" x14ac:dyDescent="0.3">
      <c r="V901" s="2"/>
    </row>
    <row r="902" spans="22:22" x14ac:dyDescent="0.3">
      <c r="V902" s="2"/>
    </row>
    <row r="903" spans="22:22" x14ac:dyDescent="0.3">
      <c r="V903" s="2"/>
    </row>
    <row r="904" spans="22:22" x14ac:dyDescent="0.3">
      <c r="V904" s="2"/>
    </row>
    <row r="905" spans="22:22" x14ac:dyDescent="0.3">
      <c r="V905" s="2"/>
    </row>
    <row r="906" spans="22:22" x14ac:dyDescent="0.3">
      <c r="V906" s="2"/>
    </row>
    <row r="907" spans="22:22" x14ac:dyDescent="0.3">
      <c r="V907" s="2"/>
    </row>
    <row r="908" spans="22:22" x14ac:dyDescent="0.3">
      <c r="V908" s="2"/>
    </row>
    <row r="909" spans="22:22" x14ac:dyDescent="0.3">
      <c r="V909" s="2"/>
    </row>
    <row r="910" spans="22:22" x14ac:dyDescent="0.3">
      <c r="V910" s="2"/>
    </row>
    <row r="911" spans="22:22" x14ac:dyDescent="0.3">
      <c r="V911" s="2"/>
    </row>
    <row r="912" spans="22:22" x14ac:dyDescent="0.3">
      <c r="V912" s="2"/>
    </row>
    <row r="913" spans="22:22" x14ac:dyDescent="0.3">
      <c r="V913" s="2"/>
    </row>
    <row r="914" spans="22:22" x14ac:dyDescent="0.3">
      <c r="V914" s="2"/>
    </row>
    <row r="915" spans="22:22" x14ac:dyDescent="0.3">
      <c r="V915" s="2"/>
    </row>
    <row r="916" spans="22:22" x14ac:dyDescent="0.3">
      <c r="V916" s="2"/>
    </row>
    <row r="917" spans="22:22" x14ac:dyDescent="0.3">
      <c r="V917" s="2"/>
    </row>
    <row r="918" spans="22:22" x14ac:dyDescent="0.3">
      <c r="V918" s="2"/>
    </row>
    <row r="919" spans="22:22" x14ac:dyDescent="0.3">
      <c r="V919" s="2"/>
    </row>
    <row r="920" spans="22:22" x14ac:dyDescent="0.3">
      <c r="V920" s="2"/>
    </row>
    <row r="921" spans="22:22" x14ac:dyDescent="0.3">
      <c r="V921" s="2"/>
    </row>
    <row r="922" spans="22:22" x14ac:dyDescent="0.3">
      <c r="V922" s="2"/>
    </row>
    <row r="923" spans="22:22" x14ac:dyDescent="0.3">
      <c r="V923" s="2"/>
    </row>
    <row r="924" spans="22:22" x14ac:dyDescent="0.3">
      <c r="V924" s="2"/>
    </row>
    <row r="925" spans="22:22" x14ac:dyDescent="0.3">
      <c r="V925" s="2"/>
    </row>
    <row r="926" spans="22:22" x14ac:dyDescent="0.3">
      <c r="V926" s="2"/>
    </row>
    <row r="927" spans="22:22" x14ac:dyDescent="0.3">
      <c r="V927" s="2"/>
    </row>
    <row r="928" spans="22:22" x14ac:dyDescent="0.3">
      <c r="V928" s="2"/>
    </row>
    <row r="929" spans="22:22" x14ac:dyDescent="0.3">
      <c r="V929" s="2"/>
    </row>
    <row r="930" spans="22:22" x14ac:dyDescent="0.3">
      <c r="V930" s="2"/>
    </row>
    <row r="931" spans="22:22" x14ac:dyDescent="0.3">
      <c r="V931" s="2"/>
    </row>
    <row r="932" spans="22:22" x14ac:dyDescent="0.3">
      <c r="V932" s="2"/>
    </row>
    <row r="933" spans="22:22" x14ac:dyDescent="0.3">
      <c r="V933" s="2"/>
    </row>
    <row r="934" spans="22:22" x14ac:dyDescent="0.3">
      <c r="V934" s="2"/>
    </row>
    <row r="935" spans="22:22" x14ac:dyDescent="0.3">
      <c r="V935" s="2"/>
    </row>
    <row r="936" spans="22:22" x14ac:dyDescent="0.3">
      <c r="V936" s="2"/>
    </row>
    <row r="937" spans="22:22" x14ac:dyDescent="0.3">
      <c r="V937" s="2"/>
    </row>
    <row r="938" spans="22:22" x14ac:dyDescent="0.3">
      <c r="V938" s="2"/>
    </row>
    <row r="939" spans="22:22" x14ac:dyDescent="0.3">
      <c r="V939" s="2"/>
    </row>
    <row r="940" spans="22:22" x14ac:dyDescent="0.3">
      <c r="V940" s="2"/>
    </row>
    <row r="941" spans="22:22" x14ac:dyDescent="0.3">
      <c r="V941" s="2"/>
    </row>
    <row r="942" spans="22:22" x14ac:dyDescent="0.3">
      <c r="V942" s="2"/>
    </row>
    <row r="943" spans="22:22" x14ac:dyDescent="0.3">
      <c r="V943" s="2"/>
    </row>
    <row r="944" spans="22:22" x14ac:dyDescent="0.3">
      <c r="V944" s="2"/>
    </row>
    <row r="945" spans="22:22" x14ac:dyDescent="0.3">
      <c r="V945" s="2"/>
    </row>
    <row r="946" spans="22:22" x14ac:dyDescent="0.3">
      <c r="V946" s="2"/>
    </row>
    <row r="947" spans="22:22" x14ac:dyDescent="0.3">
      <c r="V947" s="2"/>
    </row>
    <row r="948" spans="22:22" x14ac:dyDescent="0.3">
      <c r="V948" s="2"/>
    </row>
    <row r="949" spans="22:22" x14ac:dyDescent="0.3">
      <c r="V949" s="2"/>
    </row>
    <row r="950" spans="22:22" x14ac:dyDescent="0.3">
      <c r="V950" s="2"/>
    </row>
    <row r="951" spans="22:22" x14ac:dyDescent="0.3">
      <c r="V951" s="2"/>
    </row>
    <row r="952" spans="22:22" x14ac:dyDescent="0.3">
      <c r="V952" s="2"/>
    </row>
    <row r="953" spans="22:22" x14ac:dyDescent="0.3">
      <c r="V953" s="2"/>
    </row>
    <row r="954" spans="22:22" x14ac:dyDescent="0.3">
      <c r="V954" s="2"/>
    </row>
    <row r="955" spans="22:22" x14ac:dyDescent="0.3">
      <c r="V955" s="2"/>
    </row>
    <row r="956" spans="22:22" x14ac:dyDescent="0.3">
      <c r="V956" s="2"/>
    </row>
    <row r="957" spans="22:22" x14ac:dyDescent="0.3">
      <c r="V957" s="2"/>
    </row>
    <row r="958" spans="22:22" x14ac:dyDescent="0.3">
      <c r="V958" s="2"/>
    </row>
    <row r="959" spans="22:22" x14ac:dyDescent="0.3">
      <c r="V959" s="2"/>
    </row>
    <row r="960" spans="22:22" x14ac:dyDescent="0.3">
      <c r="V960" s="2"/>
    </row>
    <row r="961" spans="22:22" x14ac:dyDescent="0.3">
      <c r="V961" s="2"/>
    </row>
    <row r="962" spans="22:22" x14ac:dyDescent="0.3">
      <c r="V962" s="2"/>
    </row>
    <row r="963" spans="22:22" x14ac:dyDescent="0.3">
      <c r="V963" s="2"/>
    </row>
    <row r="964" spans="22:22" x14ac:dyDescent="0.3">
      <c r="V964" s="2"/>
    </row>
    <row r="965" spans="22:22" x14ac:dyDescent="0.3">
      <c r="V965" s="2"/>
    </row>
    <row r="966" spans="22:22" x14ac:dyDescent="0.3">
      <c r="V966" s="2"/>
    </row>
    <row r="967" spans="22:22" x14ac:dyDescent="0.3">
      <c r="V967" s="2"/>
    </row>
    <row r="968" spans="22:22" x14ac:dyDescent="0.3">
      <c r="V968" s="2"/>
    </row>
    <row r="969" spans="22:22" x14ac:dyDescent="0.3">
      <c r="V969" s="2"/>
    </row>
    <row r="970" spans="22:22" x14ac:dyDescent="0.3">
      <c r="V970" s="2"/>
    </row>
    <row r="971" spans="22:22" x14ac:dyDescent="0.3">
      <c r="V971" s="2"/>
    </row>
    <row r="972" spans="22:22" x14ac:dyDescent="0.3">
      <c r="V972" s="2"/>
    </row>
    <row r="973" spans="22:22" x14ac:dyDescent="0.3">
      <c r="V973" s="2"/>
    </row>
    <row r="974" spans="22:22" x14ac:dyDescent="0.3">
      <c r="V974" s="2"/>
    </row>
    <row r="975" spans="22:22" x14ac:dyDescent="0.3">
      <c r="V975" s="2"/>
    </row>
    <row r="976" spans="22:22" x14ac:dyDescent="0.3">
      <c r="V976" s="2"/>
    </row>
    <row r="977" spans="22:22" x14ac:dyDescent="0.3">
      <c r="V977" s="2"/>
    </row>
    <row r="978" spans="22:22" x14ac:dyDescent="0.3">
      <c r="V978" s="2"/>
    </row>
    <row r="979" spans="22:22" x14ac:dyDescent="0.3">
      <c r="V979" s="2"/>
    </row>
    <row r="980" spans="22:22" x14ac:dyDescent="0.3">
      <c r="V980" s="2"/>
    </row>
    <row r="981" spans="22:22" x14ac:dyDescent="0.3">
      <c r="V981" s="2"/>
    </row>
    <row r="982" spans="22:22" x14ac:dyDescent="0.3">
      <c r="V982" s="2"/>
    </row>
    <row r="983" spans="22:22" x14ac:dyDescent="0.3">
      <c r="V983" s="2"/>
    </row>
    <row r="984" spans="22:22" x14ac:dyDescent="0.3">
      <c r="V984" s="2"/>
    </row>
    <row r="985" spans="22:22" x14ac:dyDescent="0.3">
      <c r="V985" s="2"/>
    </row>
    <row r="986" spans="22:22" x14ac:dyDescent="0.3">
      <c r="V986" s="2"/>
    </row>
    <row r="987" spans="22:22" x14ac:dyDescent="0.3">
      <c r="V987" s="2"/>
    </row>
    <row r="988" spans="22:22" x14ac:dyDescent="0.3">
      <c r="V988" s="2"/>
    </row>
    <row r="989" spans="22:22" x14ac:dyDescent="0.3">
      <c r="V989" s="2"/>
    </row>
    <row r="990" spans="22:22" x14ac:dyDescent="0.3">
      <c r="V990" s="2"/>
    </row>
    <row r="991" spans="22:22" x14ac:dyDescent="0.3">
      <c r="V991" s="2"/>
    </row>
    <row r="992" spans="22:22" x14ac:dyDescent="0.3">
      <c r="V992" s="2"/>
    </row>
    <row r="993" spans="22:22" x14ac:dyDescent="0.3">
      <c r="V993" s="2"/>
    </row>
    <row r="994" spans="22:22" x14ac:dyDescent="0.3">
      <c r="V994" s="2"/>
    </row>
    <row r="995" spans="22:22" x14ac:dyDescent="0.3">
      <c r="V995" s="2"/>
    </row>
    <row r="996" spans="22:22" x14ac:dyDescent="0.3">
      <c r="V996" s="2"/>
    </row>
    <row r="997" spans="22:22" x14ac:dyDescent="0.3">
      <c r="V997" s="2"/>
    </row>
    <row r="998" spans="22:22" x14ac:dyDescent="0.3">
      <c r="V998" s="2"/>
    </row>
    <row r="999" spans="22:22" x14ac:dyDescent="0.3">
      <c r="V999" s="2"/>
    </row>
    <row r="1000" spans="22:22" x14ac:dyDescent="0.3">
      <c r="V1000" s="2"/>
    </row>
    <row r="1001" spans="22:22" x14ac:dyDescent="0.3">
      <c r="V1001" s="2"/>
    </row>
    <row r="1002" spans="22:22" x14ac:dyDescent="0.3">
      <c r="V1002" s="2"/>
    </row>
    <row r="1003" spans="22:22" x14ac:dyDescent="0.3">
      <c r="V1003" s="2"/>
    </row>
    <row r="1004" spans="22:22" x14ac:dyDescent="0.3">
      <c r="V1004" s="2"/>
    </row>
    <row r="1005" spans="22:22" x14ac:dyDescent="0.3">
      <c r="V1005" s="2"/>
    </row>
    <row r="1006" spans="22:22" x14ac:dyDescent="0.3">
      <c r="V1006" s="2"/>
    </row>
    <row r="1007" spans="22:22" x14ac:dyDescent="0.3">
      <c r="V1007" s="2"/>
    </row>
    <row r="1008" spans="22:22" x14ac:dyDescent="0.3">
      <c r="V1008" s="2"/>
    </row>
    <row r="1009" spans="22:22" x14ac:dyDescent="0.3">
      <c r="V1009" s="2"/>
    </row>
    <row r="1010" spans="22:22" x14ac:dyDescent="0.3">
      <c r="V1010" s="2"/>
    </row>
    <row r="1011" spans="22:22" x14ac:dyDescent="0.3">
      <c r="V1011" s="2"/>
    </row>
    <row r="1012" spans="22:22" x14ac:dyDescent="0.3">
      <c r="V1012" s="2"/>
    </row>
    <row r="1013" spans="22:22" x14ac:dyDescent="0.3">
      <c r="V1013" s="2"/>
    </row>
    <row r="1014" spans="22:22" x14ac:dyDescent="0.3">
      <c r="V1014" s="2"/>
    </row>
    <row r="1015" spans="22:22" x14ac:dyDescent="0.3">
      <c r="V1015" s="2"/>
    </row>
    <row r="1016" spans="22:22" x14ac:dyDescent="0.3">
      <c r="V1016" s="2"/>
    </row>
    <row r="1017" spans="22:22" x14ac:dyDescent="0.3">
      <c r="V1017" s="2"/>
    </row>
    <row r="1018" spans="22:22" x14ac:dyDescent="0.3">
      <c r="V1018" s="2"/>
    </row>
    <row r="1019" spans="22:22" x14ac:dyDescent="0.3">
      <c r="V1019" s="2"/>
    </row>
    <row r="1020" spans="22:22" x14ac:dyDescent="0.3">
      <c r="V1020" s="2"/>
    </row>
    <row r="1021" spans="22:22" x14ac:dyDescent="0.3">
      <c r="V1021" s="2"/>
    </row>
    <row r="1022" spans="22:22" x14ac:dyDescent="0.3">
      <c r="V1022" s="2"/>
    </row>
    <row r="1023" spans="22:22" x14ac:dyDescent="0.3">
      <c r="V1023" s="2"/>
    </row>
    <row r="1024" spans="22:22" x14ac:dyDescent="0.3">
      <c r="V1024" s="2"/>
    </row>
    <row r="1025" spans="22:22" x14ac:dyDescent="0.3">
      <c r="V1025" s="2"/>
    </row>
    <row r="1026" spans="22:22" x14ac:dyDescent="0.3">
      <c r="V1026" s="2"/>
    </row>
    <row r="1027" spans="22:22" x14ac:dyDescent="0.3">
      <c r="V1027" s="2"/>
    </row>
    <row r="1028" spans="22:22" x14ac:dyDescent="0.3">
      <c r="V1028" s="2"/>
    </row>
    <row r="1029" spans="22:22" x14ac:dyDescent="0.3">
      <c r="V1029" s="2"/>
    </row>
    <row r="1030" spans="22:22" x14ac:dyDescent="0.3">
      <c r="V1030" s="2"/>
    </row>
    <row r="1031" spans="22:22" x14ac:dyDescent="0.3">
      <c r="V1031" s="2"/>
    </row>
    <row r="1032" spans="22:22" x14ac:dyDescent="0.3">
      <c r="V1032" s="2"/>
    </row>
    <row r="1033" spans="22:22" x14ac:dyDescent="0.3">
      <c r="V1033" s="2"/>
    </row>
    <row r="1034" spans="22:22" x14ac:dyDescent="0.3">
      <c r="V1034" s="2"/>
    </row>
    <row r="1035" spans="22:22" x14ac:dyDescent="0.3">
      <c r="V1035" s="2"/>
    </row>
    <row r="1036" spans="22:22" x14ac:dyDescent="0.3">
      <c r="V1036" s="2"/>
    </row>
    <row r="1037" spans="22:22" x14ac:dyDescent="0.3">
      <c r="V1037" s="2"/>
    </row>
    <row r="1038" spans="22:22" x14ac:dyDescent="0.3">
      <c r="V1038" s="2"/>
    </row>
    <row r="1039" spans="22:22" x14ac:dyDescent="0.3">
      <c r="V1039" s="2"/>
    </row>
    <row r="1040" spans="22:22" x14ac:dyDescent="0.3">
      <c r="V1040" s="2"/>
    </row>
    <row r="1041" spans="22:22" x14ac:dyDescent="0.3">
      <c r="V1041" s="2"/>
    </row>
    <row r="1042" spans="22:22" x14ac:dyDescent="0.3">
      <c r="V1042" s="2"/>
    </row>
    <row r="1043" spans="22:22" x14ac:dyDescent="0.3">
      <c r="V1043" s="2"/>
    </row>
    <row r="1044" spans="22:22" x14ac:dyDescent="0.3">
      <c r="V1044" s="2"/>
    </row>
    <row r="1045" spans="22:22" x14ac:dyDescent="0.3">
      <c r="V1045" s="2"/>
    </row>
    <row r="1046" spans="22:22" x14ac:dyDescent="0.3">
      <c r="V1046" s="2"/>
    </row>
    <row r="1047" spans="22:22" x14ac:dyDescent="0.3">
      <c r="V1047" s="2"/>
    </row>
    <row r="1048" spans="22:22" x14ac:dyDescent="0.3">
      <c r="V1048" s="2"/>
    </row>
    <row r="1049" spans="22:22" x14ac:dyDescent="0.3">
      <c r="V1049" s="2"/>
    </row>
    <row r="1050" spans="22:22" x14ac:dyDescent="0.3">
      <c r="V1050" s="2"/>
    </row>
    <row r="1051" spans="22:22" x14ac:dyDescent="0.3">
      <c r="V1051" s="2"/>
    </row>
    <row r="1052" spans="22:22" x14ac:dyDescent="0.3">
      <c r="V1052" s="2"/>
    </row>
    <row r="1053" spans="22:22" x14ac:dyDescent="0.3">
      <c r="V1053" s="2"/>
    </row>
    <row r="1054" spans="22:22" x14ac:dyDescent="0.3">
      <c r="V1054" s="2"/>
    </row>
    <row r="1055" spans="22:22" x14ac:dyDescent="0.3">
      <c r="V1055" s="2"/>
    </row>
    <row r="1056" spans="22:22" x14ac:dyDescent="0.3">
      <c r="V1056" s="2"/>
    </row>
    <row r="1057" spans="22:22" x14ac:dyDescent="0.3">
      <c r="V1057" s="2"/>
    </row>
    <row r="1058" spans="22:22" x14ac:dyDescent="0.3">
      <c r="V1058" s="2"/>
    </row>
    <row r="1059" spans="22:22" x14ac:dyDescent="0.3">
      <c r="V1059" s="2"/>
    </row>
    <row r="1060" spans="22:22" x14ac:dyDescent="0.3">
      <c r="V1060" s="2"/>
    </row>
    <row r="1061" spans="22:22" x14ac:dyDescent="0.3">
      <c r="V1061" s="2"/>
    </row>
    <row r="1062" spans="22:22" x14ac:dyDescent="0.3">
      <c r="V1062" s="2"/>
    </row>
    <row r="1063" spans="22:22" x14ac:dyDescent="0.3">
      <c r="V1063" s="2"/>
    </row>
    <row r="1064" spans="22:22" x14ac:dyDescent="0.3">
      <c r="V1064" s="2"/>
    </row>
    <row r="1065" spans="22:22" x14ac:dyDescent="0.3">
      <c r="V1065" s="2"/>
    </row>
    <row r="1066" spans="22:22" x14ac:dyDescent="0.3">
      <c r="V1066" s="2"/>
    </row>
    <row r="1067" spans="22:22" x14ac:dyDescent="0.3">
      <c r="V1067" s="2"/>
    </row>
    <row r="1068" spans="22:22" x14ac:dyDescent="0.3">
      <c r="V1068" s="2"/>
    </row>
    <row r="1069" spans="22:22" x14ac:dyDescent="0.3">
      <c r="V1069" s="2"/>
    </row>
    <row r="1070" spans="22:22" x14ac:dyDescent="0.3">
      <c r="V1070" s="2"/>
    </row>
    <row r="1071" spans="22:22" x14ac:dyDescent="0.3">
      <c r="V1071" s="2"/>
    </row>
    <row r="1072" spans="22:22" x14ac:dyDescent="0.3">
      <c r="V1072" s="2"/>
    </row>
    <row r="1073" spans="22:22" x14ac:dyDescent="0.3">
      <c r="V1073" s="2"/>
    </row>
    <row r="1074" spans="22:22" x14ac:dyDescent="0.3">
      <c r="V1074" s="2"/>
    </row>
    <row r="1075" spans="22:22" x14ac:dyDescent="0.3">
      <c r="V1075" s="2"/>
    </row>
    <row r="1076" spans="22:22" x14ac:dyDescent="0.3">
      <c r="V1076" s="2"/>
    </row>
    <row r="1077" spans="22:22" x14ac:dyDescent="0.3">
      <c r="V1077" s="2"/>
    </row>
    <row r="1078" spans="22:22" x14ac:dyDescent="0.3">
      <c r="V1078" s="2"/>
    </row>
    <row r="1079" spans="22:22" x14ac:dyDescent="0.3">
      <c r="V1079" s="2"/>
    </row>
    <row r="1080" spans="22:22" x14ac:dyDescent="0.3">
      <c r="V1080" s="2"/>
    </row>
    <row r="1081" spans="22:22" x14ac:dyDescent="0.3">
      <c r="V1081" s="2"/>
    </row>
    <row r="1082" spans="22:22" x14ac:dyDescent="0.3">
      <c r="V1082" s="2"/>
    </row>
    <row r="1083" spans="22:22" x14ac:dyDescent="0.3">
      <c r="V1083" s="2"/>
    </row>
    <row r="1084" spans="22:22" x14ac:dyDescent="0.3">
      <c r="V1084" s="2"/>
    </row>
    <row r="1085" spans="22:22" x14ac:dyDescent="0.3">
      <c r="V1085" s="2"/>
    </row>
    <row r="1086" spans="22:22" x14ac:dyDescent="0.3">
      <c r="V1086" s="2"/>
    </row>
    <row r="1087" spans="22:22" x14ac:dyDescent="0.3">
      <c r="V1087" s="2"/>
    </row>
    <row r="1088" spans="22:22" x14ac:dyDescent="0.3">
      <c r="V1088" s="2"/>
    </row>
    <row r="1089" spans="22:22" x14ac:dyDescent="0.3">
      <c r="V1089" s="2"/>
    </row>
    <row r="1090" spans="22:22" x14ac:dyDescent="0.3">
      <c r="V1090" s="2"/>
    </row>
    <row r="1091" spans="22:22" x14ac:dyDescent="0.3">
      <c r="V1091" s="2"/>
    </row>
    <row r="1092" spans="22:22" x14ac:dyDescent="0.3">
      <c r="V1092" s="2"/>
    </row>
    <row r="1093" spans="22:22" x14ac:dyDescent="0.3">
      <c r="V1093" s="2"/>
    </row>
    <row r="1094" spans="22:22" x14ac:dyDescent="0.3">
      <c r="V1094" s="2"/>
    </row>
    <row r="1095" spans="22:22" x14ac:dyDescent="0.3">
      <c r="V1095" s="2"/>
    </row>
    <row r="1096" spans="22:22" x14ac:dyDescent="0.3">
      <c r="V1096" s="2"/>
    </row>
    <row r="1097" spans="22:22" x14ac:dyDescent="0.3">
      <c r="V1097" s="2"/>
    </row>
    <row r="1098" spans="22:22" x14ac:dyDescent="0.3">
      <c r="V1098" s="2"/>
    </row>
    <row r="1099" spans="22:22" x14ac:dyDescent="0.3">
      <c r="V1099" s="2"/>
    </row>
    <row r="1100" spans="22:22" x14ac:dyDescent="0.3">
      <c r="V1100" s="2"/>
    </row>
    <row r="1101" spans="22:22" x14ac:dyDescent="0.3">
      <c r="V1101" s="2"/>
    </row>
    <row r="1102" spans="22:22" x14ac:dyDescent="0.3">
      <c r="V1102" s="2"/>
    </row>
    <row r="1103" spans="22:22" x14ac:dyDescent="0.3">
      <c r="V1103" s="2"/>
    </row>
    <row r="1104" spans="22:22" x14ac:dyDescent="0.3">
      <c r="V1104" s="2"/>
    </row>
    <row r="1105" spans="22:22" x14ac:dyDescent="0.3">
      <c r="V1105" s="2"/>
    </row>
    <row r="1106" spans="22:22" x14ac:dyDescent="0.3">
      <c r="V1106" s="2"/>
    </row>
    <row r="1107" spans="22:22" x14ac:dyDescent="0.3">
      <c r="V1107" s="2"/>
    </row>
    <row r="1108" spans="22:22" x14ac:dyDescent="0.3">
      <c r="V1108" s="2"/>
    </row>
    <row r="1109" spans="22:22" x14ac:dyDescent="0.3">
      <c r="V1109" s="2"/>
    </row>
    <row r="1110" spans="22:22" x14ac:dyDescent="0.3">
      <c r="V1110" s="2"/>
    </row>
    <row r="1111" spans="22:22" x14ac:dyDescent="0.3">
      <c r="V1111" s="2"/>
    </row>
    <row r="1112" spans="22:22" x14ac:dyDescent="0.3">
      <c r="V1112" s="2"/>
    </row>
    <row r="1113" spans="22:22" x14ac:dyDescent="0.3">
      <c r="V1113" s="2"/>
    </row>
    <row r="1114" spans="22:22" x14ac:dyDescent="0.3">
      <c r="V1114" s="2"/>
    </row>
    <row r="1115" spans="22:22" x14ac:dyDescent="0.3">
      <c r="V1115" s="2"/>
    </row>
    <row r="1116" spans="22:22" x14ac:dyDescent="0.3">
      <c r="V1116" s="2"/>
    </row>
    <row r="1117" spans="22:22" x14ac:dyDescent="0.3">
      <c r="V1117" s="2"/>
    </row>
    <row r="1118" spans="22:22" x14ac:dyDescent="0.3">
      <c r="V1118" s="2"/>
    </row>
    <row r="1119" spans="22:22" x14ac:dyDescent="0.3">
      <c r="V1119" s="2"/>
    </row>
    <row r="1120" spans="22:22" x14ac:dyDescent="0.3">
      <c r="V1120" s="2"/>
    </row>
    <row r="1121" spans="22:22" x14ac:dyDescent="0.3">
      <c r="V1121" s="2"/>
    </row>
    <row r="1122" spans="22:22" x14ac:dyDescent="0.3">
      <c r="V1122" s="2"/>
    </row>
    <row r="1123" spans="22:22" x14ac:dyDescent="0.3">
      <c r="V1123" s="2"/>
    </row>
    <row r="1124" spans="22:22" x14ac:dyDescent="0.3">
      <c r="V1124" s="2"/>
    </row>
    <row r="1125" spans="22:22" x14ac:dyDescent="0.3">
      <c r="V1125" s="2"/>
    </row>
    <row r="1126" spans="22:22" x14ac:dyDescent="0.3">
      <c r="V1126" s="2"/>
    </row>
    <row r="1127" spans="22:22" x14ac:dyDescent="0.3">
      <c r="V1127" s="2"/>
    </row>
    <row r="1128" spans="22:22" x14ac:dyDescent="0.3">
      <c r="V1128" s="2"/>
    </row>
    <row r="1129" spans="22:22" x14ac:dyDescent="0.3">
      <c r="V1129" s="2"/>
    </row>
    <row r="1130" spans="22:22" x14ac:dyDescent="0.3">
      <c r="V1130" s="2"/>
    </row>
    <row r="1131" spans="22:22" x14ac:dyDescent="0.3">
      <c r="V1131" s="2"/>
    </row>
    <row r="1132" spans="22:22" x14ac:dyDescent="0.3">
      <c r="V1132" s="2"/>
    </row>
    <row r="1133" spans="22:22" x14ac:dyDescent="0.3">
      <c r="V1133" s="2"/>
    </row>
    <row r="1134" spans="22:22" x14ac:dyDescent="0.3">
      <c r="V1134" s="2"/>
    </row>
    <row r="1135" spans="22:22" x14ac:dyDescent="0.3">
      <c r="V1135" s="2"/>
    </row>
    <row r="1136" spans="22:22" x14ac:dyDescent="0.3">
      <c r="V1136" s="2"/>
    </row>
    <row r="1137" spans="22:22" x14ac:dyDescent="0.3">
      <c r="V1137" s="2"/>
    </row>
    <row r="1138" spans="22:22" x14ac:dyDescent="0.3">
      <c r="V1138" s="2"/>
    </row>
    <row r="1139" spans="22:22" x14ac:dyDescent="0.3">
      <c r="V1139" s="2"/>
    </row>
    <row r="1140" spans="22:22" x14ac:dyDescent="0.3">
      <c r="V1140" s="2"/>
    </row>
    <row r="1141" spans="22:22" x14ac:dyDescent="0.3">
      <c r="V1141" s="2"/>
    </row>
    <row r="1142" spans="22:22" x14ac:dyDescent="0.3">
      <c r="V1142" s="2"/>
    </row>
    <row r="1143" spans="22:22" x14ac:dyDescent="0.3">
      <c r="V1143" s="2"/>
    </row>
    <row r="1144" spans="22:22" x14ac:dyDescent="0.3">
      <c r="V1144" s="2"/>
    </row>
    <row r="1145" spans="22:22" x14ac:dyDescent="0.3">
      <c r="V1145" s="2"/>
    </row>
    <row r="1146" spans="22:22" x14ac:dyDescent="0.3">
      <c r="V1146" s="2"/>
    </row>
    <row r="1147" spans="22:22" x14ac:dyDescent="0.3">
      <c r="V1147" s="2"/>
    </row>
    <row r="1148" spans="22:22" x14ac:dyDescent="0.3">
      <c r="V1148" s="2"/>
    </row>
    <row r="1149" spans="22:22" x14ac:dyDescent="0.3">
      <c r="V1149" s="2"/>
    </row>
    <row r="1150" spans="22:22" x14ac:dyDescent="0.3">
      <c r="V1150" s="2"/>
    </row>
    <row r="1151" spans="22:22" x14ac:dyDescent="0.3">
      <c r="V1151" s="2"/>
    </row>
    <row r="1152" spans="22:22" x14ac:dyDescent="0.3">
      <c r="V1152" s="2"/>
    </row>
    <row r="1153" spans="22:22" x14ac:dyDescent="0.3">
      <c r="V1153" s="2"/>
    </row>
    <row r="1154" spans="22:22" x14ac:dyDescent="0.3">
      <c r="V1154" s="2"/>
    </row>
    <row r="1155" spans="22:22" x14ac:dyDescent="0.3">
      <c r="V1155" s="2"/>
    </row>
    <row r="1156" spans="22:22" x14ac:dyDescent="0.3">
      <c r="V1156" s="2"/>
    </row>
    <row r="1157" spans="22:22" x14ac:dyDescent="0.3">
      <c r="V1157" s="2"/>
    </row>
    <row r="1158" spans="22:22" x14ac:dyDescent="0.3">
      <c r="V1158" s="2"/>
    </row>
    <row r="1159" spans="22:22" x14ac:dyDescent="0.3">
      <c r="V1159" s="2"/>
    </row>
    <row r="1160" spans="22:22" x14ac:dyDescent="0.3">
      <c r="V1160" s="2"/>
    </row>
    <row r="1161" spans="22:22" x14ac:dyDescent="0.3">
      <c r="V1161" s="2"/>
    </row>
    <row r="1162" spans="22:22" x14ac:dyDescent="0.3">
      <c r="V1162" s="2"/>
    </row>
    <row r="1163" spans="22:22" x14ac:dyDescent="0.3">
      <c r="V1163" s="2"/>
    </row>
    <row r="1164" spans="22:22" x14ac:dyDescent="0.3">
      <c r="V1164" s="2"/>
    </row>
    <row r="1165" spans="22:22" x14ac:dyDescent="0.3">
      <c r="V1165" s="2"/>
    </row>
    <row r="1166" spans="22:22" x14ac:dyDescent="0.3">
      <c r="V1166" s="2"/>
    </row>
    <row r="1167" spans="22:22" x14ac:dyDescent="0.3">
      <c r="V1167" s="2"/>
    </row>
    <row r="1168" spans="22:22" x14ac:dyDescent="0.3">
      <c r="V1168" s="2"/>
    </row>
    <row r="1169" spans="22:22" x14ac:dyDescent="0.3">
      <c r="V1169" s="2"/>
    </row>
    <row r="1170" spans="22:22" x14ac:dyDescent="0.3">
      <c r="V1170" s="2"/>
    </row>
    <row r="1171" spans="22:22" x14ac:dyDescent="0.3">
      <c r="V1171" s="2"/>
    </row>
    <row r="1172" spans="22:22" x14ac:dyDescent="0.3">
      <c r="V1172" s="2"/>
    </row>
    <row r="1173" spans="22:22" x14ac:dyDescent="0.3">
      <c r="V1173" s="2"/>
    </row>
    <row r="1174" spans="22:22" x14ac:dyDescent="0.3">
      <c r="V1174" s="2"/>
    </row>
    <row r="1175" spans="22:22" x14ac:dyDescent="0.3">
      <c r="V1175" s="2"/>
    </row>
    <row r="1176" spans="22:22" x14ac:dyDescent="0.3">
      <c r="V1176" s="2"/>
    </row>
    <row r="1177" spans="22:22" x14ac:dyDescent="0.3">
      <c r="V1177" s="2"/>
    </row>
    <row r="1178" spans="22:22" x14ac:dyDescent="0.3">
      <c r="V1178" s="2"/>
    </row>
    <row r="1179" spans="22:22" x14ac:dyDescent="0.3">
      <c r="V1179" s="2"/>
    </row>
    <row r="1180" spans="22:22" x14ac:dyDescent="0.3">
      <c r="V1180" s="2"/>
    </row>
    <row r="1181" spans="22:22" x14ac:dyDescent="0.3">
      <c r="V1181" s="2"/>
    </row>
    <row r="1182" spans="22:22" x14ac:dyDescent="0.3">
      <c r="V1182" s="2"/>
    </row>
    <row r="1183" spans="22:22" x14ac:dyDescent="0.3">
      <c r="V1183" s="2"/>
    </row>
    <row r="1184" spans="22:22" x14ac:dyDescent="0.3">
      <c r="V1184" s="2"/>
    </row>
    <row r="1185" spans="22:22" x14ac:dyDescent="0.3">
      <c r="V1185" s="2"/>
    </row>
    <row r="1186" spans="22:22" x14ac:dyDescent="0.3">
      <c r="V1186" s="2"/>
    </row>
    <row r="1187" spans="22:22" x14ac:dyDescent="0.3">
      <c r="V1187" s="2"/>
    </row>
    <row r="1188" spans="22:22" x14ac:dyDescent="0.3">
      <c r="V1188" s="2"/>
    </row>
    <row r="1189" spans="22:22" x14ac:dyDescent="0.3">
      <c r="V1189" s="2"/>
    </row>
    <row r="1190" spans="22:22" x14ac:dyDescent="0.3">
      <c r="V1190" s="2"/>
    </row>
    <row r="1191" spans="22:22" x14ac:dyDescent="0.3">
      <c r="V1191" s="2"/>
    </row>
    <row r="1192" spans="22:22" x14ac:dyDescent="0.3">
      <c r="V1192" s="2"/>
    </row>
    <row r="1193" spans="22:22" x14ac:dyDescent="0.3">
      <c r="V1193" s="2"/>
    </row>
    <row r="1194" spans="22:22" x14ac:dyDescent="0.3">
      <c r="V1194" s="2"/>
    </row>
    <row r="1195" spans="22:22" x14ac:dyDescent="0.3">
      <c r="V1195" s="2"/>
    </row>
    <row r="1196" spans="22:22" x14ac:dyDescent="0.3">
      <c r="V1196" s="2"/>
    </row>
    <row r="1197" spans="22:22" x14ac:dyDescent="0.3">
      <c r="V1197" s="2"/>
    </row>
    <row r="1198" spans="22:22" x14ac:dyDescent="0.3">
      <c r="V1198" s="2"/>
    </row>
    <row r="1199" spans="22:22" x14ac:dyDescent="0.3">
      <c r="V1199" s="2"/>
    </row>
    <row r="1200" spans="22:22" x14ac:dyDescent="0.3">
      <c r="V1200" s="2"/>
    </row>
    <row r="1201" spans="22:22" x14ac:dyDescent="0.3">
      <c r="V1201" s="2"/>
    </row>
    <row r="1202" spans="22:22" x14ac:dyDescent="0.3">
      <c r="V1202" s="2"/>
    </row>
    <row r="1203" spans="22:22" x14ac:dyDescent="0.3">
      <c r="V1203" s="2"/>
    </row>
    <row r="1204" spans="22:22" x14ac:dyDescent="0.3">
      <c r="V1204" s="2"/>
    </row>
    <row r="1205" spans="22:22" x14ac:dyDescent="0.3">
      <c r="V1205" s="2"/>
    </row>
    <row r="1206" spans="22:22" x14ac:dyDescent="0.3">
      <c r="V1206" s="2"/>
    </row>
    <row r="1207" spans="22:22" x14ac:dyDescent="0.3">
      <c r="V1207" s="2"/>
    </row>
    <row r="1208" spans="22:22" x14ac:dyDescent="0.3">
      <c r="V1208" s="2"/>
    </row>
    <row r="1209" spans="22:22" x14ac:dyDescent="0.3">
      <c r="V1209" s="2"/>
    </row>
    <row r="1210" spans="22:22" x14ac:dyDescent="0.3">
      <c r="V1210" s="2"/>
    </row>
    <row r="1211" spans="22:22" x14ac:dyDescent="0.3">
      <c r="V1211" s="2"/>
    </row>
    <row r="1212" spans="22:22" x14ac:dyDescent="0.3">
      <c r="V1212" s="2"/>
    </row>
    <row r="1213" spans="22:22" x14ac:dyDescent="0.3">
      <c r="V1213" s="2"/>
    </row>
    <row r="1214" spans="22:22" x14ac:dyDescent="0.3">
      <c r="V1214" s="2"/>
    </row>
    <row r="1215" spans="22:22" x14ac:dyDescent="0.3">
      <c r="V1215" s="2"/>
    </row>
    <row r="1216" spans="22:22" x14ac:dyDescent="0.3">
      <c r="V1216" s="2"/>
    </row>
    <row r="1217" spans="22:22" x14ac:dyDescent="0.3">
      <c r="V1217" s="2"/>
    </row>
    <row r="1218" spans="22:22" x14ac:dyDescent="0.3">
      <c r="V1218" s="2"/>
    </row>
    <row r="1219" spans="22:22" x14ac:dyDescent="0.3">
      <c r="V1219" s="2"/>
    </row>
    <row r="1220" spans="22:22" x14ac:dyDescent="0.3">
      <c r="V1220" s="2"/>
    </row>
    <row r="1221" spans="22:22" x14ac:dyDescent="0.3">
      <c r="V1221" s="2"/>
    </row>
    <row r="1222" spans="22:22" x14ac:dyDescent="0.3">
      <c r="V1222" s="2"/>
    </row>
    <row r="1223" spans="22:22" x14ac:dyDescent="0.3">
      <c r="V1223" s="2"/>
    </row>
    <row r="1224" spans="22:22" x14ac:dyDescent="0.3">
      <c r="V1224" s="2"/>
    </row>
    <row r="1225" spans="22:22" x14ac:dyDescent="0.3">
      <c r="V1225" s="2"/>
    </row>
    <row r="1226" spans="22:22" x14ac:dyDescent="0.3">
      <c r="V1226" s="2"/>
    </row>
    <row r="1227" spans="22:22" x14ac:dyDescent="0.3">
      <c r="V1227" s="2"/>
    </row>
    <row r="1228" spans="22:22" x14ac:dyDescent="0.3">
      <c r="V1228" s="2"/>
    </row>
    <row r="1229" spans="22:22" x14ac:dyDescent="0.3">
      <c r="V1229" s="2"/>
    </row>
    <row r="1230" spans="22:22" x14ac:dyDescent="0.3">
      <c r="V1230" s="2"/>
    </row>
    <row r="1231" spans="22:22" x14ac:dyDescent="0.3">
      <c r="V1231" s="2"/>
    </row>
    <row r="1232" spans="22:22" x14ac:dyDescent="0.3">
      <c r="V1232" s="2"/>
    </row>
    <row r="1233" spans="22:22" x14ac:dyDescent="0.3">
      <c r="V1233" s="2"/>
    </row>
    <row r="1234" spans="22:22" x14ac:dyDescent="0.3">
      <c r="V1234" s="2"/>
    </row>
    <row r="1235" spans="22:22" x14ac:dyDescent="0.3">
      <c r="V1235" s="2"/>
    </row>
    <row r="1236" spans="22:22" x14ac:dyDescent="0.3">
      <c r="V1236" s="2"/>
    </row>
    <row r="1237" spans="22:22" x14ac:dyDescent="0.3">
      <c r="V1237" s="2"/>
    </row>
    <row r="1238" spans="22:22" x14ac:dyDescent="0.3">
      <c r="V1238" s="2"/>
    </row>
    <row r="1239" spans="22:22" x14ac:dyDescent="0.3">
      <c r="V1239" s="2"/>
    </row>
    <row r="1240" spans="22:22" x14ac:dyDescent="0.3">
      <c r="V1240" s="2"/>
    </row>
    <row r="1241" spans="22:22" x14ac:dyDescent="0.3">
      <c r="V1241" s="2"/>
    </row>
    <row r="1242" spans="22:22" x14ac:dyDescent="0.3">
      <c r="V1242" s="2"/>
    </row>
    <row r="1243" spans="22:22" x14ac:dyDescent="0.3">
      <c r="V1243" s="2"/>
    </row>
    <row r="1244" spans="22:22" x14ac:dyDescent="0.3">
      <c r="V1244" s="2"/>
    </row>
    <row r="1245" spans="22:22" x14ac:dyDescent="0.3">
      <c r="V1245" s="2"/>
    </row>
    <row r="1246" spans="22:22" x14ac:dyDescent="0.3">
      <c r="V1246" s="2"/>
    </row>
    <row r="1247" spans="22:22" x14ac:dyDescent="0.3">
      <c r="V1247" s="2"/>
    </row>
    <row r="1248" spans="22:22" x14ac:dyDescent="0.3">
      <c r="V1248" s="2"/>
    </row>
    <row r="1249" spans="22:22" x14ac:dyDescent="0.3">
      <c r="V1249" s="2"/>
    </row>
    <row r="1250" spans="22:22" x14ac:dyDescent="0.3">
      <c r="V1250" s="2"/>
    </row>
    <row r="1251" spans="22:22" x14ac:dyDescent="0.3">
      <c r="V1251" s="2"/>
    </row>
    <row r="1252" spans="22:22" x14ac:dyDescent="0.3">
      <c r="V1252" s="2"/>
    </row>
    <row r="1253" spans="22:22" x14ac:dyDescent="0.3">
      <c r="V1253" s="2"/>
    </row>
    <row r="1254" spans="22:22" x14ac:dyDescent="0.3">
      <c r="V1254" s="2"/>
    </row>
    <row r="1255" spans="22:22" x14ac:dyDescent="0.3">
      <c r="V1255" s="2"/>
    </row>
    <row r="1256" spans="22:22" x14ac:dyDescent="0.3">
      <c r="V1256" s="2"/>
    </row>
    <row r="1257" spans="22:22" x14ac:dyDescent="0.3">
      <c r="V1257" s="2"/>
    </row>
    <row r="1258" spans="22:22" x14ac:dyDescent="0.3">
      <c r="V1258" s="2"/>
    </row>
    <row r="1259" spans="22:22" x14ac:dyDescent="0.3">
      <c r="V1259" s="2"/>
    </row>
    <row r="1260" spans="22:22" x14ac:dyDescent="0.3">
      <c r="V1260" s="2"/>
    </row>
    <row r="1261" spans="22:22" x14ac:dyDescent="0.3">
      <c r="V1261" s="2"/>
    </row>
    <row r="1262" spans="22:22" x14ac:dyDescent="0.3">
      <c r="V1262" s="2"/>
    </row>
    <row r="1263" spans="22:22" x14ac:dyDescent="0.3">
      <c r="V1263" s="2"/>
    </row>
    <row r="1264" spans="22:22" x14ac:dyDescent="0.3">
      <c r="V1264" s="2"/>
    </row>
    <row r="1265" spans="22:22" x14ac:dyDescent="0.3">
      <c r="V1265" s="2"/>
    </row>
    <row r="1266" spans="22:22" x14ac:dyDescent="0.3">
      <c r="V1266" s="2"/>
    </row>
    <row r="1267" spans="22:22" x14ac:dyDescent="0.3">
      <c r="V1267" s="2"/>
    </row>
    <row r="1268" spans="22:22" x14ac:dyDescent="0.3">
      <c r="V1268" s="2"/>
    </row>
    <row r="1269" spans="22:22" x14ac:dyDescent="0.3">
      <c r="V1269" s="2"/>
    </row>
    <row r="1270" spans="22:22" x14ac:dyDescent="0.3">
      <c r="V1270" s="2"/>
    </row>
    <row r="1271" spans="22:22" x14ac:dyDescent="0.3">
      <c r="V1271" s="2"/>
    </row>
    <row r="1272" spans="22:22" x14ac:dyDescent="0.3">
      <c r="V1272" s="2"/>
    </row>
    <row r="1273" spans="22:22" x14ac:dyDescent="0.3">
      <c r="V1273" s="2"/>
    </row>
    <row r="1274" spans="22:22" x14ac:dyDescent="0.3">
      <c r="V1274" s="2"/>
    </row>
    <row r="1275" spans="22:22" x14ac:dyDescent="0.3">
      <c r="V1275" s="2"/>
    </row>
    <row r="1276" spans="22:22" x14ac:dyDescent="0.3">
      <c r="V1276" s="2"/>
    </row>
    <row r="1277" spans="22:22" x14ac:dyDescent="0.3">
      <c r="V1277" s="2"/>
    </row>
    <row r="1278" spans="22:22" x14ac:dyDescent="0.3">
      <c r="V1278" s="2"/>
    </row>
    <row r="1279" spans="22:22" x14ac:dyDescent="0.3">
      <c r="V1279" s="2"/>
    </row>
    <row r="1280" spans="22:22" x14ac:dyDescent="0.3">
      <c r="V1280" s="2"/>
    </row>
    <row r="1281" spans="22:22" x14ac:dyDescent="0.3">
      <c r="V1281" s="2"/>
    </row>
    <row r="1282" spans="22:22" x14ac:dyDescent="0.3">
      <c r="V1282" s="2"/>
    </row>
    <row r="1283" spans="22:22" x14ac:dyDescent="0.3">
      <c r="V1283" s="2"/>
    </row>
    <row r="1284" spans="22:22" x14ac:dyDescent="0.3">
      <c r="V1284" s="2"/>
    </row>
    <row r="1285" spans="22:22" x14ac:dyDescent="0.3">
      <c r="V1285" s="2"/>
    </row>
    <row r="1286" spans="22:22" x14ac:dyDescent="0.3">
      <c r="V1286" s="2"/>
    </row>
    <row r="1287" spans="22:22" x14ac:dyDescent="0.3">
      <c r="V1287" s="2"/>
    </row>
    <row r="1288" spans="22:22" x14ac:dyDescent="0.3">
      <c r="V1288" s="2"/>
    </row>
    <row r="1289" spans="22:22" x14ac:dyDescent="0.3">
      <c r="V1289" s="2"/>
    </row>
    <row r="1290" spans="22:22" x14ac:dyDescent="0.3">
      <c r="V1290" s="2"/>
    </row>
    <row r="1291" spans="22:22" x14ac:dyDescent="0.3">
      <c r="V1291" s="2"/>
    </row>
    <row r="1292" spans="22:22" x14ac:dyDescent="0.3">
      <c r="V1292" s="2"/>
    </row>
    <row r="1293" spans="22:22" x14ac:dyDescent="0.3">
      <c r="V1293" s="2"/>
    </row>
    <row r="1294" spans="22:22" x14ac:dyDescent="0.3">
      <c r="V1294" s="2"/>
    </row>
    <row r="1295" spans="22:22" x14ac:dyDescent="0.3">
      <c r="V1295" s="2"/>
    </row>
    <row r="1296" spans="22:22" x14ac:dyDescent="0.3">
      <c r="V1296" s="2"/>
    </row>
    <row r="1297" spans="22:22" x14ac:dyDescent="0.3">
      <c r="V1297" s="2"/>
    </row>
    <row r="1298" spans="22:22" x14ac:dyDescent="0.3">
      <c r="V1298" s="2"/>
    </row>
    <row r="1299" spans="22:22" x14ac:dyDescent="0.3">
      <c r="V1299" s="2"/>
    </row>
    <row r="1300" spans="22:22" x14ac:dyDescent="0.3">
      <c r="V1300" s="2"/>
    </row>
    <row r="1301" spans="22:22" x14ac:dyDescent="0.3">
      <c r="V1301" s="2"/>
    </row>
    <row r="1302" spans="22:22" x14ac:dyDescent="0.3">
      <c r="V1302" s="2"/>
    </row>
    <row r="1303" spans="22:22" x14ac:dyDescent="0.3">
      <c r="V1303" s="2"/>
    </row>
    <row r="1304" spans="22:22" x14ac:dyDescent="0.3">
      <c r="V1304" s="2"/>
    </row>
    <row r="1305" spans="22:22" x14ac:dyDescent="0.3">
      <c r="V1305" s="2"/>
    </row>
    <row r="1306" spans="22:22" x14ac:dyDescent="0.3">
      <c r="V1306" s="2"/>
    </row>
    <row r="1307" spans="22:22" x14ac:dyDescent="0.3">
      <c r="V1307" s="2"/>
    </row>
    <row r="1308" spans="22:22" x14ac:dyDescent="0.3">
      <c r="V1308" s="2"/>
    </row>
    <row r="1309" spans="22:22" x14ac:dyDescent="0.3">
      <c r="V1309" s="2"/>
    </row>
    <row r="1310" spans="22:22" x14ac:dyDescent="0.3">
      <c r="V1310" s="2"/>
    </row>
    <row r="1311" spans="22:22" x14ac:dyDescent="0.3">
      <c r="V1311" s="2"/>
    </row>
    <row r="1312" spans="22:22" x14ac:dyDescent="0.3">
      <c r="V1312" s="2"/>
    </row>
    <row r="1313" spans="22:22" x14ac:dyDescent="0.3">
      <c r="V1313" s="2"/>
    </row>
    <row r="1314" spans="22:22" x14ac:dyDescent="0.3">
      <c r="V1314" s="2"/>
    </row>
    <row r="1315" spans="22:22" x14ac:dyDescent="0.3">
      <c r="V1315" s="2"/>
    </row>
    <row r="1316" spans="22:22" x14ac:dyDescent="0.3">
      <c r="V1316" s="2"/>
    </row>
    <row r="1317" spans="22:22" x14ac:dyDescent="0.3">
      <c r="V1317" s="2"/>
    </row>
    <row r="1318" spans="22:22" x14ac:dyDescent="0.3">
      <c r="V1318" s="2"/>
    </row>
    <row r="1319" spans="22:22" x14ac:dyDescent="0.3">
      <c r="V1319" s="2"/>
    </row>
    <row r="1320" spans="22:22" x14ac:dyDescent="0.3">
      <c r="V1320" s="2"/>
    </row>
    <row r="1321" spans="22:22" x14ac:dyDescent="0.3">
      <c r="V1321" s="2"/>
    </row>
    <row r="1322" spans="22:22" x14ac:dyDescent="0.3">
      <c r="V1322" s="2"/>
    </row>
    <row r="1323" spans="22:22" x14ac:dyDescent="0.3">
      <c r="V1323" s="2"/>
    </row>
    <row r="1324" spans="22:22" x14ac:dyDescent="0.3">
      <c r="V1324" s="2"/>
    </row>
    <row r="1325" spans="22:22" x14ac:dyDescent="0.3">
      <c r="V1325" s="2"/>
    </row>
    <row r="1326" spans="22:22" x14ac:dyDescent="0.3">
      <c r="V1326" s="2"/>
    </row>
    <row r="1327" spans="22:22" x14ac:dyDescent="0.3">
      <c r="V1327" s="2"/>
    </row>
    <row r="1328" spans="22:22" x14ac:dyDescent="0.3">
      <c r="V1328" s="2"/>
    </row>
    <row r="1329" spans="22:22" x14ac:dyDescent="0.3">
      <c r="V1329" s="2"/>
    </row>
    <row r="1330" spans="22:22" x14ac:dyDescent="0.3">
      <c r="V1330" s="2"/>
    </row>
    <row r="1331" spans="22:22" x14ac:dyDescent="0.3">
      <c r="V1331" s="2"/>
    </row>
    <row r="1332" spans="22:22" x14ac:dyDescent="0.3">
      <c r="V1332" s="2"/>
    </row>
    <row r="1333" spans="22:22" x14ac:dyDescent="0.3">
      <c r="V1333" s="2"/>
    </row>
    <row r="1334" spans="22:22" x14ac:dyDescent="0.3">
      <c r="V1334" s="2"/>
    </row>
    <row r="1335" spans="22:22" x14ac:dyDescent="0.3">
      <c r="V1335" s="2"/>
    </row>
    <row r="1336" spans="22:22" x14ac:dyDescent="0.3">
      <c r="V1336" s="2"/>
    </row>
    <row r="1337" spans="22:22" x14ac:dyDescent="0.3">
      <c r="V1337" s="2"/>
    </row>
    <row r="1338" spans="22:22" x14ac:dyDescent="0.3">
      <c r="V1338" s="2"/>
    </row>
    <row r="1339" spans="22:22" x14ac:dyDescent="0.3">
      <c r="V1339" s="2"/>
    </row>
    <row r="1340" spans="22:22" x14ac:dyDescent="0.3">
      <c r="V1340" s="2"/>
    </row>
    <row r="1341" spans="22:22" x14ac:dyDescent="0.3">
      <c r="V1341" s="2"/>
    </row>
    <row r="1342" spans="22:22" x14ac:dyDescent="0.3">
      <c r="V1342" s="2"/>
    </row>
    <row r="1343" spans="22:22" x14ac:dyDescent="0.3">
      <c r="V1343" s="2"/>
    </row>
    <row r="1344" spans="22:22" x14ac:dyDescent="0.3">
      <c r="V1344" s="2"/>
    </row>
    <row r="1345" spans="22:22" x14ac:dyDescent="0.3">
      <c r="V1345" s="2"/>
    </row>
    <row r="1346" spans="22:22" x14ac:dyDescent="0.3">
      <c r="V1346" s="2"/>
    </row>
    <row r="1347" spans="22:22" x14ac:dyDescent="0.3">
      <c r="V1347" s="2"/>
    </row>
    <row r="1348" spans="22:22" x14ac:dyDescent="0.3">
      <c r="V1348" s="2"/>
    </row>
    <row r="1349" spans="22:22" x14ac:dyDescent="0.3">
      <c r="V1349" s="2"/>
    </row>
    <row r="1350" spans="22:22" x14ac:dyDescent="0.3">
      <c r="V1350" s="2"/>
    </row>
    <row r="1351" spans="22:22" x14ac:dyDescent="0.3">
      <c r="V1351" s="2"/>
    </row>
    <row r="1352" spans="22:22" x14ac:dyDescent="0.3">
      <c r="V1352" s="2"/>
    </row>
    <row r="1353" spans="22:22" x14ac:dyDescent="0.3">
      <c r="V1353" s="2"/>
    </row>
    <row r="1354" spans="22:22" x14ac:dyDescent="0.3">
      <c r="V1354" s="2"/>
    </row>
    <row r="1355" spans="22:22" x14ac:dyDescent="0.3">
      <c r="V1355" s="2"/>
    </row>
    <row r="1356" spans="22:22" x14ac:dyDescent="0.3">
      <c r="V1356" s="2"/>
    </row>
    <row r="1357" spans="22:22" x14ac:dyDescent="0.3">
      <c r="V1357" s="2"/>
    </row>
    <row r="1358" spans="22:22" x14ac:dyDescent="0.3">
      <c r="V1358" s="2"/>
    </row>
    <row r="1359" spans="22:22" x14ac:dyDescent="0.3">
      <c r="V1359" s="2"/>
    </row>
    <row r="1360" spans="22:22" x14ac:dyDescent="0.3">
      <c r="V1360" s="2"/>
    </row>
    <row r="1361" spans="22:22" x14ac:dyDescent="0.3">
      <c r="V1361" s="2"/>
    </row>
    <row r="1362" spans="22:22" x14ac:dyDescent="0.3">
      <c r="V1362" s="2"/>
    </row>
    <row r="1363" spans="22:22" x14ac:dyDescent="0.3">
      <c r="V1363" s="2"/>
    </row>
    <row r="1364" spans="22:22" x14ac:dyDescent="0.3">
      <c r="V1364" s="2"/>
    </row>
    <row r="1365" spans="22:22" x14ac:dyDescent="0.3">
      <c r="V1365" s="2"/>
    </row>
    <row r="1366" spans="22:22" x14ac:dyDescent="0.3">
      <c r="V1366" s="2"/>
    </row>
    <row r="1367" spans="22:22" x14ac:dyDescent="0.3">
      <c r="V1367" s="2"/>
    </row>
    <row r="1368" spans="22:22" x14ac:dyDescent="0.3">
      <c r="V1368" s="2"/>
    </row>
    <row r="1369" spans="22:22" x14ac:dyDescent="0.3">
      <c r="V1369" s="2"/>
    </row>
    <row r="1370" spans="22:22" x14ac:dyDescent="0.3">
      <c r="V1370" s="2"/>
    </row>
    <row r="1371" spans="22:22" x14ac:dyDescent="0.3">
      <c r="V1371" s="2"/>
    </row>
    <row r="1372" spans="22:22" x14ac:dyDescent="0.3">
      <c r="V1372" s="2"/>
    </row>
    <row r="1373" spans="22:22" x14ac:dyDescent="0.3">
      <c r="V1373" s="2"/>
    </row>
    <row r="1374" spans="22:22" x14ac:dyDescent="0.3">
      <c r="V1374" s="2"/>
    </row>
    <row r="1375" spans="22:22" x14ac:dyDescent="0.3">
      <c r="V1375" s="2"/>
    </row>
    <row r="1376" spans="22:22" x14ac:dyDescent="0.3">
      <c r="V1376" s="2"/>
    </row>
    <row r="1377" spans="22:22" x14ac:dyDescent="0.3">
      <c r="V1377" s="2"/>
    </row>
    <row r="1378" spans="22:22" x14ac:dyDescent="0.3">
      <c r="V1378" s="2"/>
    </row>
    <row r="1379" spans="22:22" x14ac:dyDescent="0.3">
      <c r="V1379" s="2"/>
    </row>
    <row r="1380" spans="22:22" x14ac:dyDescent="0.3">
      <c r="V1380" s="2"/>
    </row>
    <row r="1381" spans="22:22" x14ac:dyDescent="0.3">
      <c r="V1381" s="2"/>
    </row>
    <row r="1382" spans="22:22" x14ac:dyDescent="0.3">
      <c r="V1382" s="2"/>
    </row>
    <row r="1383" spans="22:22" x14ac:dyDescent="0.3">
      <c r="V1383" s="2"/>
    </row>
    <row r="1384" spans="22:22" x14ac:dyDescent="0.3">
      <c r="V1384" s="2"/>
    </row>
    <row r="1385" spans="22:22" x14ac:dyDescent="0.3">
      <c r="V1385" s="2"/>
    </row>
    <row r="1386" spans="22:22" x14ac:dyDescent="0.3">
      <c r="V1386" s="2"/>
    </row>
    <row r="1387" spans="22:22" x14ac:dyDescent="0.3">
      <c r="V1387" s="2"/>
    </row>
    <row r="1388" spans="22:22" x14ac:dyDescent="0.3">
      <c r="V1388" s="2"/>
    </row>
    <row r="1389" spans="22:22" x14ac:dyDescent="0.3">
      <c r="V1389" s="2"/>
    </row>
    <row r="1390" spans="22:22" x14ac:dyDescent="0.3">
      <c r="V1390" s="2"/>
    </row>
    <row r="1391" spans="22:22" x14ac:dyDescent="0.3">
      <c r="V1391" s="2"/>
    </row>
    <row r="1392" spans="22:22" x14ac:dyDescent="0.3">
      <c r="V1392" s="2"/>
    </row>
    <row r="1393" spans="22:22" x14ac:dyDescent="0.3">
      <c r="V1393" s="2"/>
    </row>
    <row r="1394" spans="22:22" x14ac:dyDescent="0.3">
      <c r="V1394" s="2"/>
    </row>
    <row r="1395" spans="22:22" x14ac:dyDescent="0.3">
      <c r="V1395" s="2"/>
    </row>
    <row r="1396" spans="22:22" x14ac:dyDescent="0.3">
      <c r="V1396" s="2"/>
    </row>
    <row r="1397" spans="22:22" x14ac:dyDescent="0.3">
      <c r="V1397" s="2"/>
    </row>
    <row r="1398" spans="22:22" x14ac:dyDescent="0.3">
      <c r="V1398" s="2"/>
    </row>
    <row r="1399" spans="22:22" x14ac:dyDescent="0.3">
      <c r="V1399" s="2"/>
    </row>
    <row r="1400" spans="22:22" x14ac:dyDescent="0.3">
      <c r="V1400" s="2"/>
    </row>
    <row r="1401" spans="22:22" x14ac:dyDescent="0.3">
      <c r="V1401" s="2"/>
    </row>
    <row r="1402" spans="22:22" x14ac:dyDescent="0.3">
      <c r="V1402" s="2"/>
    </row>
    <row r="1403" spans="22:22" x14ac:dyDescent="0.3">
      <c r="V1403" s="2"/>
    </row>
    <row r="1404" spans="22:22" x14ac:dyDescent="0.3">
      <c r="V1404" s="2"/>
    </row>
    <row r="1405" spans="22:22" x14ac:dyDescent="0.3">
      <c r="V1405" s="2"/>
    </row>
    <row r="1406" spans="22:22" x14ac:dyDescent="0.3">
      <c r="V1406" s="2"/>
    </row>
    <row r="1407" spans="22:22" x14ac:dyDescent="0.3">
      <c r="V1407" s="2"/>
    </row>
    <row r="1408" spans="22:22" x14ac:dyDescent="0.3">
      <c r="V1408" s="2"/>
    </row>
    <row r="1409" spans="22:22" x14ac:dyDescent="0.3">
      <c r="V1409" s="2"/>
    </row>
    <row r="1410" spans="22:22" x14ac:dyDescent="0.3">
      <c r="V1410" s="2"/>
    </row>
    <row r="1411" spans="22:22" x14ac:dyDescent="0.3">
      <c r="V1411" s="2"/>
    </row>
    <row r="1412" spans="22:22" x14ac:dyDescent="0.3">
      <c r="V1412" s="2"/>
    </row>
    <row r="1413" spans="22:22" x14ac:dyDescent="0.3">
      <c r="V1413" s="2"/>
    </row>
    <row r="1414" spans="22:22" x14ac:dyDescent="0.3">
      <c r="V1414" s="2"/>
    </row>
    <row r="1415" spans="22:22" x14ac:dyDescent="0.3">
      <c r="V1415" s="2"/>
    </row>
    <row r="1416" spans="22:22" x14ac:dyDescent="0.3">
      <c r="V1416" s="2"/>
    </row>
    <row r="1417" spans="22:22" x14ac:dyDescent="0.3">
      <c r="V1417" s="2"/>
    </row>
    <row r="1418" spans="22:22" x14ac:dyDescent="0.3">
      <c r="V1418" s="2"/>
    </row>
    <row r="1419" spans="22:22" x14ac:dyDescent="0.3">
      <c r="V1419" s="2"/>
    </row>
    <row r="1420" spans="22:22" x14ac:dyDescent="0.3">
      <c r="V1420" s="2"/>
    </row>
    <row r="1421" spans="22:22" x14ac:dyDescent="0.3">
      <c r="V1421" s="2"/>
    </row>
    <row r="1422" spans="22:22" x14ac:dyDescent="0.3">
      <c r="V1422" s="2"/>
    </row>
    <row r="1423" spans="22:22" x14ac:dyDescent="0.3">
      <c r="V1423" s="2"/>
    </row>
    <row r="1424" spans="22:22" x14ac:dyDescent="0.3">
      <c r="V1424" s="2"/>
    </row>
    <row r="1425" spans="22:22" x14ac:dyDescent="0.3">
      <c r="V1425" s="2"/>
    </row>
    <row r="1426" spans="22:22" x14ac:dyDescent="0.3">
      <c r="V1426" s="2"/>
    </row>
    <row r="1427" spans="22:22" x14ac:dyDescent="0.3">
      <c r="V1427" s="2"/>
    </row>
    <row r="1428" spans="22:22" x14ac:dyDescent="0.3">
      <c r="V1428" s="2"/>
    </row>
    <row r="1429" spans="22:22" x14ac:dyDescent="0.3">
      <c r="V1429" s="2"/>
    </row>
    <row r="1430" spans="22:22" x14ac:dyDescent="0.3">
      <c r="V1430" s="2"/>
    </row>
    <row r="1431" spans="22:22" x14ac:dyDescent="0.3">
      <c r="V1431" s="2"/>
    </row>
    <row r="1432" spans="22:22" x14ac:dyDescent="0.3">
      <c r="V1432" s="2"/>
    </row>
    <row r="1433" spans="22:22" x14ac:dyDescent="0.3">
      <c r="V1433" s="2"/>
    </row>
    <row r="1434" spans="22:22" x14ac:dyDescent="0.3">
      <c r="V1434" s="2"/>
    </row>
    <row r="1435" spans="22:22" x14ac:dyDescent="0.3">
      <c r="V1435" s="2"/>
    </row>
    <row r="1436" spans="22:22" x14ac:dyDescent="0.3">
      <c r="V1436" s="2"/>
    </row>
    <row r="1437" spans="22:22" x14ac:dyDescent="0.3">
      <c r="V1437" s="2"/>
    </row>
    <row r="1438" spans="22:22" x14ac:dyDescent="0.3">
      <c r="V1438" s="2"/>
    </row>
    <row r="1439" spans="22:22" x14ac:dyDescent="0.3">
      <c r="V1439" s="2"/>
    </row>
    <row r="1440" spans="22:22" x14ac:dyDescent="0.3">
      <c r="V1440" s="2"/>
    </row>
    <row r="1441" spans="22:22" x14ac:dyDescent="0.3">
      <c r="V1441" s="2"/>
    </row>
    <row r="1442" spans="22:22" x14ac:dyDescent="0.3">
      <c r="V1442" s="2"/>
    </row>
    <row r="1443" spans="22:22" x14ac:dyDescent="0.3">
      <c r="V1443" s="2"/>
    </row>
    <row r="1444" spans="22:22" x14ac:dyDescent="0.3">
      <c r="V1444" s="2"/>
    </row>
    <row r="1445" spans="22:22" x14ac:dyDescent="0.3">
      <c r="V1445" s="2"/>
    </row>
    <row r="1446" spans="22:22" x14ac:dyDescent="0.3">
      <c r="V1446" s="2"/>
    </row>
    <row r="1447" spans="22:22" x14ac:dyDescent="0.3">
      <c r="V1447" s="2"/>
    </row>
    <row r="1448" spans="22:22" x14ac:dyDescent="0.3">
      <c r="V1448" s="2"/>
    </row>
    <row r="1449" spans="22:22" x14ac:dyDescent="0.3">
      <c r="V1449" s="2"/>
    </row>
    <row r="1450" spans="22:22" x14ac:dyDescent="0.3">
      <c r="V1450" s="2"/>
    </row>
    <row r="1451" spans="22:22" x14ac:dyDescent="0.3">
      <c r="V1451" s="2"/>
    </row>
    <row r="1452" spans="22:22" x14ac:dyDescent="0.3">
      <c r="V1452" s="2"/>
    </row>
    <row r="1453" spans="22:22" x14ac:dyDescent="0.3">
      <c r="V1453" s="2"/>
    </row>
    <row r="1454" spans="22:22" x14ac:dyDescent="0.3">
      <c r="V1454" s="2"/>
    </row>
    <row r="1455" spans="22:22" x14ac:dyDescent="0.3">
      <c r="V1455" s="2"/>
    </row>
    <row r="1456" spans="22:22" x14ac:dyDescent="0.3">
      <c r="V1456" s="2"/>
    </row>
    <row r="1457" spans="22:22" x14ac:dyDescent="0.3">
      <c r="V1457" s="2"/>
    </row>
    <row r="1458" spans="22:22" x14ac:dyDescent="0.3">
      <c r="V1458" s="2"/>
    </row>
    <row r="1459" spans="22:22" x14ac:dyDescent="0.3">
      <c r="V1459" s="2"/>
    </row>
    <row r="1460" spans="22:22" x14ac:dyDescent="0.3">
      <c r="V1460" s="2"/>
    </row>
    <row r="1461" spans="22:22" x14ac:dyDescent="0.3">
      <c r="V1461" s="2"/>
    </row>
    <row r="1462" spans="22:22" x14ac:dyDescent="0.3">
      <c r="V1462" s="2"/>
    </row>
    <row r="1463" spans="22:22" x14ac:dyDescent="0.3">
      <c r="V1463" s="2"/>
    </row>
    <row r="1464" spans="22:22" x14ac:dyDescent="0.3">
      <c r="V1464" s="2"/>
    </row>
    <row r="1465" spans="22:22" x14ac:dyDescent="0.3">
      <c r="V1465" s="2"/>
    </row>
    <row r="1466" spans="22:22" x14ac:dyDescent="0.3">
      <c r="V1466" s="2"/>
    </row>
    <row r="1467" spans="22:22" x14ac:dyDescent="0.3">
      <c r="V1467" s="2"/>
    </row>
    <row r="1468" spans="22:22" x14ac:dyDescent="0.3">
      <c r="V1468" s="2"/>
    </row>
    <row r="1469" spans="22:22" x14ac:dyDescent="0.3">
      <c r="V1469" s="2"/>
    </row>
    <row r="1470" spans="22:22" x14ac:dyDescent="0.3">
      <c r="V1470" s="2"/>
    </row>
    <row r="1471" spans="22:22" x14ac:dyDescent="0.3">
      <c r="V1471" s="2"/>
    </row>
    <row r="1472" spans="22:22" x14ac:dyDescent="0.3">
      <c r="V1472" s="2"/>
    </row>
    <row r="1473" spans="22:22" x14ac:dyDescent="0.3">
      <c r="V1473" s="2"/>
    </row>
    <row r="1474" spans="22:22" x14ac:dyDescent="0.3">
      <c r="V1474" s="2"/>
    </row>
    <row r="1475" spans="22:22" x14ac:dyDescent="0.3">
      <c r="V1475" s="2"/>
    </row>
    <row r="1476" spans="22:22" x14ac:dyDescent="0.3">
      <c r="V1476" s="2"/>
    </row>
    <row r="1477" spans="22:22" x14ac:dyDescent="0.3">
      <c r="V1477" s="2"/>
    </row>
    <row r="1478" spans="22:22" x14ac:dyDescent="0.3">
      <c r="V1478" s="2"/>
    </row>
    <row r="1479" spans="22:22" x14ac:dyDescent="0.3">
      <c r="V1479" s="2"/>
    </row>
    <row r="1480" spans="22:22" x14ac:dyDescent="0.3">
      <c r="V1480" s="2"/>
    </row>
    <row r="1481" spans="22:22" x14ac:dyDescent="0.3">
      <c r="V1481" s="2"/>
    </row>
    <row r="1482" spans="22:22" x14ac:dyDescent="0.3">
      <c r="V1482" s="2"/>
    </row>
    <row r="1483" spans="22:22" x14ac:dyDescent="0.3">
      <c r="V1483" s="2"/>
    </row>
    <row r="1484" spans="22:22" x14ac:dyDescent="0.3">
      <c r="V1484" s="2"/>
    </row>
    <row r="1485" spans="22:22" x14ac:dyDescent="0.3">
      <c r="V1485" s="2"/>
    </row>
    <row r="1486" spans="22:22" x14ac:dyDescent="0.3">
      <c r="V1486" s="2"/>
    </row>
    <row r="1487" spans="22:22" x14ac:dyDescent="0.3">
      <c r="V1487" s="2"/>
    </row>
    <row r="1488" spans="22:22" x14ac:dyDescent="0.3">
      <c r="V1488" s="2"/>
    </row>
    <row r="1489" spans="22:22" x14ac:dyDescent="0.3">
      <c r="V1489" s="2"/>
    </row>
    <row r="1490" spans="22:22" x14ac:dyDescent="0.3">
      <c r="V1490" s="2"/>
    </row>
    <row r="1491" spans="22:22" x14ac:dyDescent="0.3">
      <c r="V1491" s="2"/>
    </row>
    <row r="1492" spans="22:22" x14ac:dyDescent="0.3">
      <c r="V1492" s="2"/>
    </row>
    <row r="1493" spans="22:22" x14ac:dyDescent="0.3">
      <c r="V1493" s="2"/>
    </row>
    <row r="1494" spans="22:22" x14ac:dyDescent="0.3">
      <c r="V1494" s="2"/>
    </row>
    <row r="1495" spans="22:22" x14ac:dyDescent="0.3">
      <c r="V1495" s="2"/>
    </row>
    <row r="1496" spans="22:22" x14ac:dyDescent="0.3">
      <c r="V1496" s="2"/>
    </row>
    <row r="1497" spans="22:22" x14ac:dyDescent="0.3">
      <c r="V1497" s="2"/>
    </row>
    <row r="1498" spans="22:22" x14ac:dyDescent="0.3">
      <c r="V1498" s="2"/>
    </row>
    <row r="1499" spans="22:22" x14ac:dyDescent="0.3">
      <c r="V1499" s="2"/>
    </row>
    <row r="1500" spans="22:22" x14ac:dyDescent="0.3">
      <c r="V1500" s="2"/>
    </row>
    <row r="1501" spans="22:22" x14ac:dyDescent="0.3">
      <c r="V1501" s="2"/>
    </row>
    <row r="1502" spans="22:22" x14ac:dyDescent="0.3">
      <c r="V1502" s="2"/>
    </row>
    <row r="1503" spans="22:22" x14ac:dyDescent="0.3">
      <c r="V1503" s="2"/>
    </row>
    <row r="1504" spans="22:22" x14ac:dyDescent="0.3">
      <c r="V1504" s="2"/>
    </row>
    <row r="1505" spans="22:22" x14ac:dyDescent="0.3">
      <c r="V1505" s="2"/>
    </row>
    <row r="1506" spans="22:22" x14ac:dyDescent="0.3">
      <c r="V1506" s="2"/>
    </row>
    <row r="1507" spans="22:22" x14ac:dyDescent="0.3">
      <c r="V1507" s="2"/>
    </row>
    <row r="1508" spans="22:22" x14ac:dyDescent="0.3">
      <c r="V1508" s="2"/>
    </row>
    <row r="1509" spans="22:22" x14ac:dyDescent="0.3">
      <c r="V1509" s="2"/>
    </row>
    <row r="1510" spans="22:22" x14ac:dyDescent="0.3">
      <c r="V1510" s="2"/>
    </row>
    <row r="1511" spans="22:22" x14ac:dyDescent="0.3">
      <c r="V1511" s="2"/>
    </row>
    <row r="1512" spans="22:22" x14ac:dyDescent="0.3">
      <c r="V1512" s="2"/>
    </row>
    <row r="1513" spans="22:22" x14ac:dyDescent="0.3">
      <c r="V1513" s="2"/>
    </row>
    <row r="1514" spans="22:22" x14ac:dyDescent="0.3">
      <c r="V1514" s="2"/>
    </row>
    <row r="1515" spans="22:22" x14ac:dyDescent="0.3">
      <c r="V1515" s="2"/>
    </row>
    <row r="1516" spans="22:22" x14ac:dyDescent="0.3">
      <c r="V1516" s="2"/>
    </row>
    <row r="1517" spans="22:22" x14ac:dyDescent="0.3">
      <c r="V1517" s="2"/>
    </row>
    <row r="1518" spans="22:22" x14ac:dyDescent="0.3">
      <c r="V1518" s="2"/>
    </row>
    <row r="1519" spans="22:22" x14ac:dyDescent="0.3">
      <c r="V1519" s="2"/>
    </row>
    <row r="1520" spans="22:22" x14ac:dyDescent="0.3">
      <c r="V1520" s="2"/>
    </row>
    <row r="1521" spans="22:22" x14ac:dyDescent="0.3">
      <c r="V1521" s="2"/>
    </row>
    <row r="1522" spans="22:22" x14ac:dyDescent="0.3">
      <c r="V1522" s="2"/>
    </row>
    <row r="1523" spans="22:22" x14ac:dyDescent="0.3">
      <c r="V1523" s="2"/>
    </row>
    <row r="1524" spans="22:22" x14ac:dyDescent="0.3">
      <c r="V1524" s="2"/>
    </row>
    <row r="1525" spans="22:22" x14ac:dyDescent="0.3">
      <c r="V1525" s="2"/>
    </row>
    <row r="1526" spans="22:22" x14ac:dyDescent="0.3">
      <c r="V1526" s="2"/>
    </row>
    <row r="1527" spans="22:22" x14ac:dyDescent="0.3">
      <c r="V1527" s="2"/>
    </row>
    <row r="1528" spans="22:22" x14ac:dyDescent="0.3">
      <c r="V1528" s="2"/>
    </row>
    <row r="1529" spans="22:22" x14ac:dyDescent="0.3">
      <c r="V1529" s="2"/>
    </row>
    <row r="1530" spans="22:22" x14ac:dyDescent="0.3">
      <c r="V1530" s="2"/>
    </row>
    <row r="1531" spans="22:22" x14ac:dyDescent="0.3">
      <c r="V1531" s="2"/>
    </row>
    <row r="1532" spans="22:22" x14ac:dyDescent="0.3">
      <c r="V1532" s="2"/>
    </row>
    <row r="1533" spans="22:22" x14ac:dyDescent="0.3">
      <c r="V1533" s="2"/>
    </row>
    <row r="1534" spans="22:22" x14ac:dyDescent="0.3">
      <c r="V1534" s="2"/>
    </row>
    <row r="1535" spans="22:22" x14ac:dyDescent="0.3">
      <c r="V1535" s="2"/>
    </row>
    <row r="1536" spans="22:22" x14ac:dyDescent="0.3">
      <c r="V1536" s="2"/>
    </row>
    <row r="1537" spans="22:22" x14ac:dyDescent="0.3">
      <c r="V1537" s="2"/>
    </row>
    <row r="1538" spans="22:22" x14ac:dyDescent="0.3">
      <c r="V1538" s="2"/>
    </row>
    <row r="1539" spans="22:22" x14ac:dyDescent="0.3">
      <c r="V1539" s="2"/>
    </row>
    <row r="1540" spans="22:22" x14ac:dyDescent="0.3">
      <c r="V1540" s="2"/>
    </row>
    <row r="1541" spans="22:22" x14ac:dyDescent="0.3">
      <c r="V1541" s="2"/>
    </row>
    <row r="1542" spans="22:22" x14ac:dyDescent="0.3">
      <c r="V1542" s="2"/>
    </row>
    <row r="1543" spans="22:22" x14ac:dyDescent="0.3">
      <c r="V1543" s="2"/>
    </row>
    <row r="1544" spans="22:22" x14ac:dyDescent="0.3">
      <c r="V1544" s="2"/>
    </row>
    <row r="1545" spans="22:22" x14ac:dyDescent="0.3">
      <c r="V1545" s="2"/>
    </row>
    <row r="1546" spans="22:22" x14ac:dyDescent="0.3">
      <c r="V1546" s="2"/>
    </row>
    <row r="1547" spans="22:22" x14ac:dyDescent="0.3">
      <c r="V1547" s="2"/>
    </row>
    <row r="1548" spans="22:22" x14ac:dyDescent="0.3">
      <c r="V1548" s="2"/>
    </row>
    <row r="1549" spans="22:22" x14ac:dyDescent="0.3">
      <c r="V1549" s="2"/>
    </row>
    <row r="1550" spans="22:22" x14ac:dyDescent="0.3">
      <c r="V1550" s="2"/>
    </row>
    <row r="1551" spans="22:22" x14ac:dyDescent="0.3">
      <c r="V1551" s="2"/>
    </row>
    <row r="1552" spans="22:22" x14ac:dyDescent="0.3">
      <c r="V1552" s="2"/>
    </row>
    <row r="1553" spans="22:22" x14ac:dyDescent="0.3">
      <c r="V1553" s="2"/>
    </row>
    <row r="1554" spans="22:22" x14ac:dyDescent="0.3">
      <c r="V1554" s="2"/>
    </row>
    <row r="1555" spans="22:22" x14ac:dyDescent="0.3">
      <c r="V1555" s="2"/>
    </row>
    <row r="1556" spans="22:22" x14ac:dyDescent="0.3">
      <c r="V1556" s="2"/>
    </row>
    <row r="1557" spans="22:22" x14ac:dyDescent="0.3">
      <c r="V1557" s="2"/>
    </row>
    <row r="1558" spans="22:22" x14ac:dyDescent="0.3">
      <c r="V1558" s="2"/>
    </row>
    <row r="1559" spans="22:22" x14ac:dyDescent="0.3">
      <c r="V1559" s="2"/>
    </row>
    <row r="1560" spans="22:22" x14ac:dyDescent="0.3">
      <c r="V1560" s="2"/>
    </row>
    <row r="1561" spans="22:22" x14ac:dyDescent="0.3">
      <c r="V1561" s="2"/>
    </row>
    <row r="1562" spans="22:22" x14ac:dyDescent="0.3">
      <c r="V1562" s="2"/>
    </row>
    <row r="1563" spans="22:22" x14ac:dyDescent="0.3">
      <c r="V1563" s="2"/>
    </row>
    <row r="1564" spans="22:22" x14ac:dyDescent="0.3">
      <c r="V1564" s="2"/>
    </row>
    <row r="1565" spans="22:22" x14ac:dyDescent="0.3">
      <c r="V1565" s="2"/>
    </row>
    <row r="1566" spans="22:22" x14ac:dyDescent="0.3">
      <c r="V1566" s="2"/>
    </row>
    <row r="1567" spans="22:22" x14ac:dyDescent="0.3">
      <c r="V1567" s="2"/>
    </row>
    <row r="1568" spans="22:22" x14ac:dyDescent="0.3">
      <c r="V1568" s="2"/>
    </row>
    <row r="1569" spans="22:22" x14ac:dyDescent="0.3">
      <c r="V1569" s="2"/>
    </row>
    <row r="1570" spans="22:22" x14ac:dyDescent="0.3">
      <c r="V1570" s="2"/>
    </row>
    <row r="1571" spans="22:22" x14ac:dyDescent="0.3">
      <c r="V1571" s="2"/>
    </row>
    <row r="1572" spans="22:22" x14ac:dyDescent="0.3">
      <c r="V1572" s="2"/>
    </row>
    <row r="1573" spans="22:22" x14ac:dyDescent="0.3">
      <c r="V1573" s="2"/>
    </row>
    <row r="1574" spans="22:22" x14ac:dyDescent="0.3">
      <c r="V1574" s="2"/>
    </row>
    <row r="1575" spans="22:22" x14ac:dyDescent="0.3">
      <c r="V1575" s="2"/>
    </row>
    <row r="1576" spans="22:22" x14ac:dyDescent="0.3">
      <c r="V1576" s="2"/>
    </row>
    <row r="1577" spans="22:22" x14ac:dyDescent="0.3">
      <c r="V1577" s="2"/>
    </row>
    <row r="1578" spans="22:22" x14ac:dyDescent="0.3">
      <c r="V1578" s="2"/>
    </row>
    <row r="1579" spans="22:22" x14ac:dyDescent="0.3">
      <c r="V1579" s="2"/>
    </row>
    <row r="1580" spans="22:22" x14ac:dyDescent="0.3">
      <c r="V1580" s="2"/>
    </row>
    <row r="1581" spans="22:22" x14ac:dyDescent="0.3">
      <c r="V1581" s="2"/>
    </row>
    <row r="1582" spans="22:22" x14ac:dyDescent="0.3">
      <c r="V1582" s="2"/>
    </row>
    <row r="1583" spans="22:22" x14ac:dyDescent="0.3">
      <c r="V1583" s="2"/>
    </row>
    <row r="1584" spans="22:22" x14ac:dyDescent="0.3">
      <c r="V1584" s="2"/>
    </row>
    <row r="1585" spans="22:22" x14ac:dyDescent="0.3">
      <c r="V1585" s="2"/>
    </row>
    <row r="1586" spans="22:22" x14ac:dyDescent="0.3">
      <c r="V1586" s="2"/>
    </row>
    <row r="1587" spans="22:22" x14ac:dyDescent="0.3">
      <c r="V1587" s="2"/>
    </row>
    <row r="1588" spans="22:22" x14ac:dyDescent="0.3">
      <c r="V1588" s="2"/>
    </row>
    <row r="1589" spans="22:22" x14ac:dyDescent="0.3">
      <c r="V1589" s="2"/>
    </row>
    <row r="1590" spans="22:22" x14ac:dyDescent="0.3">
      <c r="V1590" s="2"/>
    </row>
    <row r="1591" spans="22:22" x14ac:dyDescent="0.3">
      <c r="V1591" s="2"/>
    </row>
    <row r="1592" spans="22:22" x14ac:dyDescent="0.3">
      <c r="V1592" s="2"/>
    </row>
    <row r="1593" spans="22:22" x14ac:dyDescent="0.3">
      <c r="V1593" s="2"/>
    </row>
    <row r="1594" spans="22:22" x14ac:dyDescent="0.3">
      <c r="V1594" s="2"/>
    </row>
    <row r="1595" spans="22:22" x14ac:dyDescent="0.3">
      <c r="V1595" s="2"/>
    </row>
    <row r="1596" spans="22:22" x14ac:dyDescent="0.3">
      <c r="V1596" s="2"/>
    </row>
    <row r="1597" spans="22:22" x14ac:dyDescent="0.3">
      <c r="V1597" s="2"/>
    </row>
    <row r="1598" spans="22:22" x14ac:dyDescent="0.3">
      <c r="V1598" s="2"/>
    </row>
    <row r="1599" spans="22:22" x14ac:dyDescent="0.3">
      <c r="V1599" s="2"/>
    </row>
    <row r="1600" spans="22:22" x14ac:dyDescent="0.3">
      <c r="V1600" s="2"/>
    </row>
    <row r="1601" spans="22:22" x14ac:dyDescent="0.3">
      <c r="V1601" s="2"/>
    </row>
    <row r="1602" spans="22:22" x14ac:dyDescent="0.3">
      <c r="V1602" s="2"/>
    </row>
    <row r="1603" spans="22:22" x14ac:dyDescent="0.3">
      <c r="V1603" s="2"/>
    </row>
    <row r="1604" spans="22:22" x14ac:dyDescent="0.3">
      <c r="V1604" s="2"/>
    </row>
    <row r="1605" spans="22:22" x14ac:dyDescent="0.3">
      <c r="V1605" s="2"/>
    </row>
    <row r="1606" spans="22:22" x14ac:dyDescent="0.3">
      <c r="V1606" s="2"/>
    </row>
    <row r="1607" spans="22:22" x14ac:dyDescent="0.3">
      <c r="V1607" s="2"/>
    </row>
    <row r="1608" spans="22:22" x14ac:dyDescent="0.3">
      <c r="V1608" s="2"/>
    </row>
    <row r="1609" spans="22:22" x14ac:dyDescent="0.3">
      <c r="V1609" s="2"/>
    </row>
    <row r="1610" spans="22:22" x14ac:dyDescent="0.3">
      <c r="V1610" s="2"/>
    </row>
    <row r="1611" spans="22:22" x14ac:dyDescent="0.3">
      <c r="V1611" s="2"/>
    </row>
    <row r="1612" spans="22:22" x14ac:dyDescent="0.3">
      <c r="V1612" s="2"/>
    </row>
    <row r="1613" spans="22:22" x14ac:dyDescent="0.3">
      <c r="V1613" s="2"/>
    </row>
    <row r="1614" spans="22:22" x14ac:dyDescent="0.3">
      <c r="V1614" s="2"/>
    </row>
    <row r="1615" spans="22:22" x14ac:dyDescent="0.3">
      <c r="V1615" s="2"/>
    </row>
    <row r="1616" spans="22:22" x14ac:dyDescent="0.3">
      <c r="V1616" s="2"/>
    </row>
    <row r="1617" spans="22:22" x14ac:dyDescent="0.3">
      <c r="V1617" s="2"/>
    </row>
    <row r="1618" spans="22:22" x14ac:dyDescent="0.3">
      <c r="V1618" s="2"/>
    </row>
    <row r="1619" spans="22:22" x14ac:dyDescent="0.3">
      <c r="V1619" s="2"/>
    </row>
    <row r="1620" spans="22:22" x14ac:dyDescent="0.3">
      <c r="V1620" s="2"/>
    </row>
    <row r="1621" spans="22:22" x14ac:dyDescent="0.3">
      <c r="V1621" s="2"/>
    </row>
    <row r="1622" spans="22:22" x14ac:dyDescent="0.3">
      <c r="V1622" s="2"/>
    </row>
    <row r="1623" spans="22:22" x14ac:dyDescent="0.3">
      <c r="V1623" s="2"/>
    </row>
    <row r="1624" spans="22:22" x14ac:dyDescent="0.3">
      <c r="V1624" s="2"/>
    </row>
    <row r="1625" spans="22:22" x14ac:dyDescent="0.3">
      <c r="V1625" s="2"/>
    </row>
    <row r="1626" spans="22:22" x14ac:dyDescent="0.3">
      <c r="V1626" s="2"/>
    </row>
    <row r="1627" spans="22:22" x14ac:dyDescent="0.3">
      <c r="V1627" s="2"/>
    </row>
    <row r="1628" spans="22:22" x14ac:dyDescent="0.3">
      <c r="V1628" s="2"/>
    </row>
    <row r="1629" spans="22:22" x14ac:dyDescent="0.3">
      <c r="V1629" s="2"/>
    </row>
    <row r="1630" spans="22:22" x14ac:dyDescent="0.3">
      <c r="V1630" s="2"/>
    </row>
    <row r="1631" spans="22:22" x14ac:dyDescent="0.3">
      <c r="V1631" s="2"/>
    </row>
    <row r="1632" spans="22:22" x14ac:dyDescent="0.3">
      <c r="V1632" s="2"/>
    </row>
    <row r="1633" spans="22:22" x14ac:dyDescent="0.3">
      <c r="V1633" s="2"/>
    </row>
    <row r="1634" spans="22:22" x14ac:dyDescent="0.3">
      <c r="V1634" s="2"/>
    </row>
    <row r="1635" spans="22:22" x14ac:dyDescent="0.3">
      <c r="V1635" s="2"/>
    </row>
    <row r="1636" spans="22:22" x14ac:dyDescent="0.3">
      <c r="V1636" s="2"/>
    </row>
    <row r="1637" spans="22:22" x14ac:dyDescent="0.3">
      <c r="V1637" s="2"/>
    </row>
    <row r="1638" spans="22:22" x14ac:dyDescent="0.3">
      <c r="V1638" s="2"/>
    </row>
    <row r="1639" spans="22:22" x14ac:dyDescent="0.3">
      <c r="V1639" s="2"/>
    </row>
    <row r="1640" spans="22:22" x14ac:dyDescent="0.3">
      <c r="V1640" s="2"/>
    </row>
    <row r="1641" spans="22:22" x14ac:dyDescent="0.3">
      <c r="V1641" s="2"/>
    </row>
    <row r="1642" spans="22:22" x14ac:dyDescent="0.3">
      <c r="V1642" s="2"/>
    </row>
    <row r="1643" spans="22:22" x14ac:dyDescent="0.3">
      <c r="V1643" s="2"/>
    </row>
    <row r="1644" spans="22:22" x14ac:dyDescent="0.3">
      <c r="V1644" s="2"/>
    </row>
    <row r="1645" spans="22:22" x14ac:dyDescent="0.3">
      <c r="V1645" s="2"/>
    </row>
    <row r="1646" spans="22:22" x14ac:dyDescent="0.3">
      <c r="V1646" s="2"/>
    </row>
    <row r="1647" spans="22:22" x14ac:dyDescent="0.3">
      <c r="V1647" s="2"/>
    </row>
    <row r="1648" spans="22:22" x14ac:dyDescent="0.3">
      <c r="V1648" s="2"/>
    </row>
    <row r="1649" spans="22:22" x14ac:dyDescent="0.3">
      <c r="V1649" s="2"/>
    </row>
    <row r="1650" spans="22:22" x14ac:dyDescent="0.3">
      <c r="V1650" s="2"/>
    </row>
    <row r="1651" spans="22:22" x14ac:dyDescent="0.3">
      <c r="V1651" s="2"/>
    </row>
    <row r="1652" spans="22:22" x14ac:dyDescent="0.3">
      <c r="V1652" s="2"/>
    </row>
    <row r="1653" spans="22:22" x14ac:dyDescent="0.3">
      <c r="V1653" s="2"/>
    </row>
    <row r="1654" spans="22:22" x14ac:dyDescent="0.3">
      <c r="V1654" s="2"/>
    </row>
    <row r="1655" spans="22:22" x14ac:dyDescent="0.3">
      <c r="V1655" s="2"/>
    </row>
    <row r="1656" spans="22:22" x14ac:dyDescent="0.3">
      <c r="V1656" s="2"/>
    </row>
    <row r="1657" spans="22:22" x14ac:dyDescent="0.3">
      <c r="V1657" s="2"/>
    </row>
    <row r="1658" spans="22:22" x14ac:dyDescent="0.3">
      <c r="V1658" s="2"/>
    </row>
    <row r="1659" spans="22:22" x14ac:dyDescent="0.3">
      <c r="V1659" s="2"/>
    </row>
    <row r="1660" spans="22:22" x14ac:dyDescent="0.3">
      <c r="V1660" s="2"/>
    </row>
    <row r="1661" spans="22:22" x14ac:dyDescent="0.3">
      <c r="V1661" s="2"/>
    </row>
    <row r="1662" spans="22:22" x14ac:dyDescent="0.3">
      <c r="V1662" s="2"/>
    </row>
    <row r="1663" spans="22:22" x14ac:dyDescent="0.3">
      <c r="V1663" s="2"/>
    </row>
    <row r="1664" spans="22:22" x14ac:dyDescent="0.3">
      <c r="V1664" s="2"/>
    </row>
    <row r="1665" spans="22:22" x14ac:dyDescent="0.3">
      <c r="V1665" s="2"/>
    </row>
    <row r="1666" spans="22:22" x14ac:dyDescent="0.3">
      <c r="V1666" s="2"/>
    </row>
    <row r="1667" spans="22:22" x14ac:dyDescent="0.3">
      <c r="V1667" s="2"/>
    </row>
    <row r="1668" spans="22:22" x14ac:dyDescent="0.3">
      <c r="V1668" s="2"/>
    </row>
    <row r="1669" spans="22:22" x14ac:dyDescent="0.3">
      <c r="V1669" s="2"/>
    </row>
    <row r="1670" spans="22:22" x14ac:dyDescent="0.3">
      <c r="V1670" s="2"/>
    </row>
    <row r="1671" spans="22:22" x14ac:dyDescent="0.3">
      <c r="V1671" s="2"/>
    </row>
    <row r="1672" spans="22:22" x14ac:dyDescent="0.3">
      <c r="V1672" s="2"/>
    </row>
    <row r="1673" spans="22:22" x14ac:dyDescent="0.3">
      <c r="V1673" s="2"/>
    </row>
    <row r="1674" spans="22:22" x14ac:dyDescent="0.3">
      <c r="V1674" s="2"/>
    </row>
    <row r="1675" spans="22:22" x14ac:dyDescent="0.3">
      <c r="V1675" s="2"/>
    </row>
    <row r="1676" spans="22:22" x14ac:dyDescent="0.3">
      <c r="V1676" s="2"/>
    </row>
    <row r="1677" spans="22:22" x14ac:dyDescent="0.3">
      <c r="V1677" s="2"/>
    </row>
    <row r="1678" spans="22:22" x14ac:dyDescent="0.3">
      <c r="V1678" s="2"/>
    </row>
    <row r="1679" spans="22:22" x14ac:dyDescent="0.3">
      <c r="V1679" s="2"/>
    </row>
    <row r="1680" spans="22:22" x14ac:dyDescent="0.3">
      <c r="V1680" s="2"/>
    </row>
    <row r="1681" spans="22:22" x14ac:dyDescent="0.3">
      <c r="V1681" s="2"/>
    </row>
    <row r="1682" spans="22:22" x14ac:dyDescent="0.3">
      <c r="V1682" s="2"/>
    </row>
    <row r="1683" spans="22:22" x14ac:dyDescent="0.3">
      <c r="V1683" s="2"/>
    </row>
    <row r="1684" spans="22:22" x14ac:dyDescent="0.3">
      <c r="V1684" s="2"/>
    </row>
    <row r="1685" spans="22:22" x14ac:dyDescent="0.3">
      <c r="V1685" s="2"/>
    </row>
    <row r="1686" spans="22:22" x14ac:dyDescent="0.3">
      <c r="V1686" s="2"/>
    </row>
    <row r="1687" spans="22:22" x14ac:dyDescent="0.3">
      <c r="V1687" s="2"/>
    </row>
    <row r="1688" spans="22:22" x14ac:dyDescent="0.3">
      <c r="V1688" s="2"/>
    </row>
    <row r="1689" spans="22:22" x14ac:dyDescent="0.3">
      <c r="V1689" s="2"/>
    </row>
    <row r="1690" spans="22:22" x14ac:dyDescent="0.3">
      <c r="V1690" s="2"/>
    </row>
    <row r="1691" spans="22:22" x14ac:dyDescent="0.3">
      <c r="V1691" s="2"/>
    </row>
    <row r="1692" spans="22:22" x14ac:dyDescent="0.3">
      <c r="V1692" s="2"/>
    </row>
    <row r="1693" spans="22:22" x14ac:dyDescent="0.3">
      <c r="V1693" s="2"/>
    </row>
    <row r="1694" spans="22:22" x14ac:dyDescent="0.3">
      <c r="V1694" s="2"/>
    </row>
    <row r="1695" spans="22:22" x14ac:dyDescent="0.3">
      <c r="V1695" s="2"/>
    </row>
    <row r="1696" spans="22:22" x14ac:dyDescent="0.3">
      <c r="V1696" s="2"/>
    </row>
    <row r="1697" spans="22:22" x14ac:dyDescent="0.3">
      <c r="V1697" s="2"/>
    </row>
    <row r="1698" spans="22:22" x14ac:dyDescent="0.3">
      <c r="V1698" s="2"/>
    </row>
    <row r="1699" spans="22:22" x14ac:dyDescent="0.3">
      <c r="V1699" s="2"/>
    </row>
    <row r="1700" spans="22:22" x14ac:dyDescent="0.3">
      <c r="V1700" s="2"/>
    </row>
    <row r="1701" spans="22:22" x14ac:dyDescent="0.3">
      <c r="V1701" s="2"/>
    </row>
    <row r="1702" spans="22:22" x14ac:dyDescent="0.3">
      <c r="V1702" s="2"/>
    </row>
    <row r="1703" spans="22:22" x14ac:dyDescent="0.3">
      <c r="V1703" s="2"/>
    </row>
    <row r="1704" spans="22:22" x14ac:dyDescent="0.3">
      <c r="V1704" s="2"/>
    </row>
    <row r="1705" spans="22:22" x14ac:dyDescent="0.3">
      <c r="V1705" s="2"/>
    </row>
    <row r="1706" spans="22:22" x14ac:dyDescent="0.3">
      <c r="V1706" s="2"/>
    </row>
    <row r="1707" spans="22:22" x14ac:dyDescent="0.3">
      <c r="V1707" s="2"/>
    </row>
    <row r="1708" spans="22:22" x14ac:dyDescent="0.3">
      <c r="V1708" s="2"/>
    </row>
    <row r="1709" spans="22:22" x14ac:dyDescent="0.3">
      <c r="V1709" s="2"/>
    </row>
    <row r="1710" spans="22:22" x14ac:dyDescent="0.3">
      <c r="V1710" s="2"/>
    </row>
    <row r="1711" spans="22:22" x14ac:dyDescent="0.3">
      <c r="V1711" s="2"/>
    </row>
    <row r="1712" spans="22:22" x14ac:dyDescent="0.3">
      <c r="V1712" s="2"/>
    </row>
    <row r="1713" spans="22:22" x14ac:dyDescent="0.3">
      <c r="V1713" s="2"/>
    </row>
    <row r="1714" spans="22:22" x14ac:dyDescent="0.3">
      <c r="V1714" s="2"/>
    </row>
    <row r="1715" spans="22:22" x14ac:dyDescent="0.3">
      <c r="V1715" s="2"/>
    </row>
    <row r="1716" spans="22:22" x14ac:dyDescent="0.3">
      <c r="V1716" s="2"/>
    </row>
    <row r="1717" spans="22:22" x14ac:dyDescent="0.3">
      <c r="V1717" s="2"/>
    </row>
    <row r="1718" spans="22:22" x14ac:dyDescent="0.3">
      <c r="V1718" s="2"/>
    </row>
    <row r="1719" spans="22:22" x14ac:dyDescent="0.3">
      <c r="V1719" s="2"/>
    </row>
    <row r="1720" spans="22:22" x14ac:dyDescent="0.3">
      <c r="V1720" s="2"/>
    </row>
    <row r="1721" spans="22:22" x14ac:dyDescent="0.3">
      <c r="V1721" s="2"/>
    </row>
    <row r="1722" spans="22:22" x14ac:dyDescent="0.3">
      <c r="V1722" s="2"/>
    </row>
    <row r="1723" spans="22:22" x14ac:dyDescent="0.3">
      <c r="V1723" s="2"/>
    </row>
    <row r="1724" spans="22:22" x14ac:dyDescent="0.3">
      <c r="V1724" s="2"/>
    </row>
    <row r="1725" spans="22:22" x14ac:dyDescent="0.3">
      <c r="V1725" s="2"/>
    </row>
    <row r="1726" spans="22:22" x14ac:dyDescent="0.3">
      <c r="V1726" s="2"/>
    </row>
    <row r="1727" spans="22:22" x14ac:dyDescent="0.3">
      <c r="V1727" s="2"/>
    </row>
    <row r="1728" spans="22:22" x14ac:dyDescent="0.3">
      <c r="V1728" s="2"/>
    </row>
    <row r="1729" spans="22:22" x14ac:dyDescent="0.3">
      <c r="V1729" s="2"/>
    </row>
    <row r="1730" spans="22:22" x14ac:dyDescent="0.3">
      <c r="V1730" s="2"/>
    </row>
    <row r="1731" spans="22:22" x14ac:dyDescent="0.3">
      <c r="V1731" s="2"/>
    </row>
    <row r="1732" spans="22:22" x14ac:dyDescent="0.3">
      <c r="V1732" s="2"/>
    </row>
    <row r="1733" spans="22:22" x14ac:dyDescent="0.3">
      <c r="V1733" s="2"/>
    </row>
    <row r="1734" spans="22:22" x14ac:dyDescent="0.3">
      <c r="V1734" s="2"/>
    </row>
    <row r="1735" spans="22:22" x14ac:dyDescent="0.3">
      <c r="V1735" s="2"/>
    </row>
    <row r="1736" spans="22:22" x14ac:dyDescent="0.3">
      <c r="V1736" s="2"/>
    </row>
    <row r="1737" spans="22:22" x14ac:dyDescent="0.3">
      <c r="V1737" s="2"/>
    </row>
    <row r="1738" spans="22:22" x14ac:dyDescent="0.3">
      <c r="V1738" s="2"/>
    </row>
    <row r="1739" spans="22:22" x14ac:dyDescent="0.3">
      <c r="V1739" s="2"/>
    </row>
    <row r="1740" spans="22:22" x14ac:dyDescent="0.3">
      <c r="V1740" s="2"/>
    </row>
    <row r="1741" spans="22:22" x14ac:dyDescent="0.3">
      <c r="V1741" s="2"/>
    </row>
    <row r="1742" spans="22:22" x14ac:dyDescent="0.3">
      <c r="V1742" s="2"/>
    </row>
    <row r="1743" spans="22:22" x14ac:dyDescent="0.3">
      <c r="V1743" s="2"/>
    </row>
    <row r="1744" spans="22:22" x14ac:dyDescent="0.3">
      <c r="V1744" s="2"/>
    </row>
    <row r="1745" spans="22:22" x14ac:dyDescent="0.3">
      <c r="V1745" s="2"/>
    </row>
    <row r="1746" spans="22:22" x14ac:dyDescent="0.3">
      <c r="V1746" s="2"/>
    </row>
    <row r="1747" spans="22:22" x14ac:dyDescent="0.3">
      <c r="V1747" s="2"/>
    </row>
    <row r="1748" spans="22:22" x14ac:dyDescent="0.3">
      <c r="V1748" s="2"/>
    </row>
    <row r="1749" spans="22:22" x14ac:dyDescent="0.3">
      <c r="V1749" s="2"/>
    </row>
    <row r="1750" spans="22:22" x14ac:dyDescent="0.3">
      <c r="V1750" s="2"/>
    </row>
    <row r="1751" spans="22:22" x14ac:dyDescent="0.3">
      <c r="V1751" s="2"/>
    </row>
    <row r="1752" spans="22:22" x14ac:dyDescent="0.3">
      <c r="V1752" s="2"/>
    </row>
    <row r="1753" spans="22:22" x14ac:dyDescent="0.3">
      <c r="V1753" s="2"/>
    </row>
    <row r="1754" spans="22:22" x14ac:dyDescent="0.3">
      <c r="V1754" s="2"/>
    </row>
    <row r="1755" spans="22:22" x14ac:dyDescent="0.3">
      <c r="V1755" s="2"/>
    </row>
    <row r="1756" spans="22:22" x14ac:dyDescent="0.3">
      <c r="V1756" s="2"/>
    </row>
    <row r="1757" spans="22:22" x14ac:dyDescent="0.3">
      <c r="V1757" s="2"/>
    </row>
    <row r="1758" spans="22:22" x14ac:dyDescent="0.3">
      <c r="V1758" s="2"/>
    </row>
    <row r="1759" spans="22:22" x14ac:dyDescent="0.3">
      <c r="V1759" s="2"/>
    </row>
    <row r="1760" spans="22:22" x14ac:dyDescent="0.3">
      <c r="V1760" s="2"/>
    </row>
    <row r="1761" spans="22:22" x14ac:dyDescent="0.3">
      <c r="V1761" s="2"/>
    </row>
    <row r="1762" spans="22:22" x14ac:dyDescent="0.3">
      <c r="V1762" s="2"/>
    </row>
    <row r="1763" spans="22:22" x14ac:dyDescent="0.3">
      <c r="V1763" s="2"/>
    </row>
    <row r="1764" spans="22:22" x14ac:dyDescent="0.3">
      <c r="V1764" s="2"/>
    </row>
    <row r="1765" spans="22:22" x14ac:dyDescent="0.3">
      <c r="V1765" s="2"/>
    </row>
    <row r="1766" spans="22:22" x14ac:dyDescent="0.3">
      <c r="V1766" s="2"/>
    </row>
    <row r="1767" spans="22:22" x14ac:dyDescent="0.3">
      <c r="V1767" s="2"/>
    </row>
    <row r="1768" spans="22:22" x14ac:dyDescent="0.3">
      <c r="V1768" s="2"/>
    </row>
    <row r="1769" spans="22:22" x14ac:dyDescent="0.3">
      <c r="V1769" s="2"/>
    </row>
    <row r="1770" spans="22:22" x14ac:dyDescent="0.3">
      <c r="V1770" s="2"/>
    </row>
    <row r="1771" spans="22:22" x14ac:dyDescent="0.3">
      <c r="V1771" s="2"/>
    </row>
    <row r="1772" spans="22:22" x14ac:dyDescent="0.3">
      <c r="V1772" s="2"/>
    </row>
    <row r="1773" spans="22:22" x14ac:dyDescent="0.3">
      <c r="V1773" s="2"/>
    </row>
    <row r="1774" spans="22:22" x14ac:dyDescent="0.3">
      <c r="V1774" s="2"/>
    </row>
    <row r="1775" spans="22:22" x14ac:dyDescent="0.3">
      <c r="V1775" s="2"/>
    </row>
    <row r="1776" spans="22:22" x14ac:dyDescent="0.3">
      <c r="V1776" s="2"/>
    </row>
    <row r="1777" spans="22:22" x14ac:dyDescent="0.3">
      <c r="V1777" s="2"/>
    </row>
    <row r="1778" spans="22:22" x14ac:dyDescent="0.3">
      <c r="V1778" s="2"/>
    </row>
    <row r="1779" spans="22:22" x14ac:dyDescent="0.3">
      <c r="V1779" s="2"/>
    </row>
    <row r="1780" spans="22:22" x14ac:dyDescent="0.3">
      <c r="V1780" s="2"/>
    </row>
    <row r="1781" spans="22:22" x14ac:dyDescent="0.3">
      <c r="V1781" s="2"/>
    </row>
    <row r="1782" spans="22:22" x14ac:dyDescent="0.3">
      <c r="V1782" s="2"/>
    </row>
    <row r="1783" spans="22:22" x14ac:dyDescent="0.3">
      <c r="V1783" s="2"/>
    </row>
    <row r="1784" spans="22:22" x14ac:dyDescent="0.3">
      <c r="V1784" s="2"/>
    </row>
    <row r="1785" spans="22:22" x14ac:dyDescent="0.3">
      <c r="V1785" s="2"/>
    </row>
    <row r="1786" spans="22:22" x14ac:dyDescent="0.3">
      <c r="V1786" s="2"/>
    </row>
    <row r="1787" spans="22:22" x14ac:dyDescent="0.3">
      <c r="V1787" s="2"/>
    </row>
    <row r="1788" spans="22:22" x14ac:dyDescent="0.3">
      <c r="V1788" s="2"/>
    </row>
    <row r="1789" spans="22:22" x14ac:dyDescent="0.3">
      <c r="V1789" s="2"/>
    </row>
    <row r="1790" spans="22:22" x14ac:dyDescent="0.3">
      <c r="V1790" s="2"/>
    </row>
    <row r="1791" spans="22:22" x14ac:dyDescent="0.3">
      <c r="V1791" s="2"/>
    </row>
    <row r="1792" spans="22:22" x14ac:dyDescent="0.3">
      <c r="V1792" s="2"/>
    </row>
    <row r="1793" spans="22:22" x14ac:dyDescent="0.3">
      <c r="V1793" s="2"/>
    </row>
    <row r="1794" spans="22:22" x14ac:dyDescent="0.3">
      <c r="V1794" s="2"/>
    </row>
    <row r="1795" spans="22:22" x14ac:dyDescent="0.3">
      <c r="V1795" s="2"/>
    </row>
    <row r="1796" spans="22:22" x14ac:dyDescent="0.3">
      <c r="V1796" s="2"/>
    </row>
    <row r="1797" spans="22:22" x14ac:dyDescent="0.3">
      <c r="V1797" s="2"/>
    </row>
    <row r="1798" spans="22:22" x14ac:dyDescent="0.3">
      <c r="V1798" s="2"/>
    </row>
    <row r="1799" spans="22:22" x14ac:dyDescent="0.3">
      <c r="V1799" s="2"/>
    </row>
    <row r="1800" spans="22:22" x14ac:dyDescent="0.3">
      <c r="V1800" s="2"/>
    </row>
    <row r="1801" spans="22:22" x14ac:dyDescent="0.3">
      <c r="V1801" s="2"/>
    </row>
    <row r="1802" spans="22:22" x14ac:dyDescent="0.3">
      <c r="V1802" s="2"/>
    </row>
    <row r="1803" spans="22:22" x14ac:dyDescent="0.3">
      <c r="V1803" s="2"/>
    </row>
    <row r="1804" spans="22:22" x14ac:dyDescent="0.3">
      <c r="V1804" s="2"/>
    </row>
    <row r="1805" spans="22:22" x14ac:dyDescent="0.3">
      <c r="V1805" s="2"/>
    </row>
    <row r="1806" spans="22:22" x14ac:dyDescent="0.3">
      <c r="V1806" s="2"/>
    </row>
    <row r="1807" spans="22:22" x14ac:dyDescent="0.3">
      <c r="V1807" s="2"/>
    </row>
    <row r="1808" spans="22:22" x14ac:dyDescent="0.3">
      <c r="V1808" s="2"/>
    </row>
    <row r="1809" spans="22:22" x14ac:dyDescent="0.3">
      <c r="V1809" s="2"/>
    </row>
    <row r="1810" spans="22:22" x14ac:dyDescent="0.3">
      <c r="V1810" s="2"/>
    </row>
    <row r="1811" spans="22:22" x14ac:dyDescent="0.3">
      <c r="V1811" s="2"/>
    </row>
    <row r="1812" spans="22:22" x14ac:dyDescent="0.3">
      <c r="V1812" s="2"/>
    </row>
    <row r="1813" spans="22:22" x14ac:dyDescent="0.3">
      <c r="V1813" s="2"/>
    </row>
    <row r="1814" spans="22:22" x14ac:dyDescent="0.3">
      <c r="V1814" s="2"/>
    </row>
    <row r="1815" spans="22:22" x14ac:dyDescent="0.3">
      <c r="V1815" s="2"/>
    </row>
    <row r="1816" spans="22:22" x14ac:dyDescent="0.3">
      <c r="V1816" s="2"/>
    </row>
    <row r="1817" spans="22:22" x14ac:dyDescent="0.3">
      <c r="V1817" s="2"/>
    </row>
    <row r="1818" spans="22:22" x14ac:dyDescent="0.3">
      <c r="V1818" s="2"/>
    </row>
    <row r="1819" spans="22:22" x14ac:dyDescent="0.3">
      <c r="V1819" s="2"/>
    </row>
    <row r="1820" spans="22:22" x14ac:dyDescent="0.3">
      <c r="V1820" s="2"/>
    </row>
    <row r="1821" spans="22:22" x14ac:dyDescent="0.3">
      <c r="V1821" s="2"/>
    </row>
    <row r="1822" spans="22:22" x14ac:dyDescent="0.3">
      <c r="V1822" s="2"/>
    </row>
    <row r="1823" spans="22:22" x14ac:dyDescent="0.3">
      <c r="V1823" s="2"/>
    </row>
    <row r="1824" spans="22:22" x14ac:dyDescent="0.3">
      <c r="V1824" s="2"/>
    </row>
    <row r="1825" spans="22:22" x14ac:dyDescent="0.3">
      <c r="V1825" s="2"/>
    </row>
    <row r="1826" spans="22:22" x14ac:dyDescent="0.3">
      <c r="V1826" s="2"/>
    </row>
    <row r="1827" spans="22:22" x14ac:dyDescent="0.3">
      <c r="V1827" s="2"/>
    </row>
    <row r="1828" spans="22:22" x14ac:dyDescent="0.3">
      <c r="V1828" s="2"/>
    </row>
    <row r="1829" spans="22:22" x14ac:dyDescent="0.3">
      <c r="V1829" s="2"/>
    </row>
    <row r="1830" spans="22:22" x14ac:dyDescent="0.3">
      <c r="V1830" s="2"/>
    </row>
    <row r="1831" spans="22:22" x14ac:dyDescent="0.3">
      <c r="V1831" s="2"/>
    </row>
    <row r="1832" spans="22:22" x14ac:dyDescent="0.3">
      <c r="V1832" s="2"/>
    </row>
    <row r="1833" spans="22:22" x14ac:dyDescent="0.3">
      <c r="V1833" s="2"/>
    </row>
    <row r="1834" spans="22:22" x14ac:dyDescent="0.3">
      <c r="V1834" s="2"/>
    </row>
    <row r="1835" spans="22:22" x14ac:dyDescent="0.3">
      <c r="V1835" s="2"/>
    </row>
    <row r="1836" spans="22:22" x14ac:dyDescent="0.3">
      <c r="V1836" s="2"/>
    </row>
    <row r="1837" spans="22:22" x14ac:dyDescent="0.3">
      <c r="V1837" s="2"/>
    </row>
    <row r="1838" spans="22:22" x14ac:dyDescent="0.3">
      <c r="V1838" s="2"/>
    </row>
    <row r="1839" spans="22:22" x14ac:dyDescent="0.3">
      <c r="V1839" s="2"/>
    </row>
    <row r="1840" spans="22:22" x14ac:dyDescent="0.3">
      <c r="V1840" s="2"/>
    </row>
    <row r="1841" spans="22:22" x14ac:dyDescent="0.3">
      <c r="V1841" s="2"/>
    </row>
    <row r="1842" spans="22:22" x14ac:dyDescent="0.3">
      <c r="V1842" s="2"/>
    </row>
    <row r="1843" spans="22:22" x14ac:dyDescent="0.3">
      <c r="V1843" s="2"/>
    </row>
    <row r="1844" spans="22:22" x14ac:dyDescent="0.3">
      <c r="V1844" s="2"/>
    </row>
    <row r="1845" spans="22:22" x14ac:dyDescent="0.3">
      <c r="V1845" s="2"/>
    </row>
    <row r="1846" spans="22:22" x14ac:dyDescent="0.3">
      <c r="V1846" s="2"/>
    </row>
    <row r="1847" spans="22:22" x14ac:dyDescent="0.3">
      <c r="V1847" s="2"/>
    </row>
    <row r="1848" spans="22:22" x14ac:dyDescent="0.3">
      <c r="V1848" s="2"/>
    </row>
    <row r="1849" spans="22:22" x14ac:dyDescent="0.3">
      <c r="V1849" s="2"/>
    </row>
    <row r="1850" spans="22:22" x14ac:dyDescent="0.3">
      <c r="V1850" s="2"/>
    </row>
    <row r="1851" spans="22:22" x14ac:dyDescent="0.3">
      <c r="V1851" s="2"/>
    </row>
    <row r="1852" spans="22:22" x14ac:dyDescent="0.3">
      <c r="V1852" s="2"/>
    </row>
    <row r="1853" spans="22:22" x14ac:dyDescent="0.3">
      <c r="V1853" s="2"/>
    </row>
    <row r="1854" spans="22:22" x14ac:dyDescent="0.3">
      <c r="V1854" s="2"/>
    </row>
    <row r="1855" spans="22:22" x14ac:dyDescent="0.3">
      <c r="V1855" s="2"/>
    </row>
    <row r="1856" spans="22:22" x14ac:dyDescent="0.3">
      <c r="V1856" s="2"/>
    </row>
    <row r="1857" spans="22:22" x14ac:dyDescent="0.3">
      <c r="V1857" s="2"/>
    </row>
    <row r="1858" spans="22:22" x14ac:dyDescent="0.3">
      <c r="V1858" s="2"/>
    </row>
    <row r="1859" spans="22:22" x14ac:dyDescent="0.3">
      <c r="V1859" s="2"/>
    </row>
    <row r="1860" spans="22:22" x14ac:dyDescent="0.3">
      <c r="V1860" s="2"/>
    </row>
    <row r="1861" spans="22:22" x14ac:dyDescent="0.3">
      <c r="V1861" s="2"/>
    </row>
    <row r="1862" spans="22:22" x14ac:dyDescent="0.3">
      <c r="V1862" s="2"/>
    </row>
    <row r="1863" spans="22:22" x14ac:dyDescent="0.3">
      <c r="V1863" s="2"/>
    </row>
    <row r="1864" spans="22:22" x14ac:dyDescent="0.3">
      <c r="V1864" s="2"/>
    </row>
    <row r="1865" spans="22:22" x14ac:dyDescent="0.3">
      <c r="V1865" s="2"/>
    </row>
    <row r="1866" spans="22:22" x14ac:dyDescent="0.3">
      <c r="V1866" s="2"/>
    </row>
    <row r="1867" spans="22:22" x14ac:dyDescent="0.3">
      <c r="V1867" s="2"/>
    </row>
    <row r="1868" spans="22:22" x14ac:dyDescent="0.3">
      <c r="V1868" s="2"/>
    </row>
    <row r="1869" spans="22:22" x14ac:dyDescent="0.3">
      <c r="V1869" s="2"/>
    </row>
    <row r="1870" spans="22:22" x14ac:dyDescent="0.3">
      <c r="V1870" s="2"/>
    </row>
    <row r="1871" spans="22:22" x14ac:dyDescent="0.3">
      <c r="V1871" s="2"/>
    </row>
    <row r="1872" spans="22:22" x14ac:dyDescent="0.3">
      <c r="V1872" s="2"/>
    </row>
    <row r="1873" spans="22:22" x14ac:dyDescent="0.3">
      <c r="V1873" s="2"/>
    </row>
    <row r="1874" spans="22:22" x14ac:dyDescent="0.3">
      <c r="V1874" s="2"/>
    </row>
    <row r="1875" spans="22:22" x14ac:dyDescent="0.3">
      <c r="V1875" s="2"/>
    </row>
    <row r="1876" spans="22:22" x14ac:dyDescent="0.3">
      <c r="V1876" s="2"/>
    </row>
    <row r="1877" spans="22:22" x14ac:dyDescent="0.3">
      <c r="V1877" s="2"/>
    </row>
    <row r="1878" spans="22:22" x14ac:dyDescent="0.3">
      <c r="V1878" s="2"/>
    </row>
    <row r="1879" spans="22:22" x14ac:dyDescent="0.3">
      <c r="V1879" s="2"/>
    </row>
    <row r="1880" spans="22:22" x14ac:dyDescent="0.3">
      <c r="V1880" s="2"/>
    </row>
    <row r="1881" spans="22:22" x14ac:dyDescent="0.3">
      <c r="V1881" s="2"/>
    </row>
    <row r="1882" spans="22:22" x14ac:dyDescent="0.3">
      <c r="V1882" s="2"/>
    </row>
    <row r="1883" spans="22:22" x14ac:dyDescent="0.3">
      <c r="V1883" s="2"/>
    </row>
    <row r="1884" spans="22:22" x14ac:dyDescent="0.3">
      <c r="V1884" s="2"/>
    </row>
    <row r="1885" spans="22:22" x14ac:dyDescent="0.3">
      <c r="V1885" s="2"/>
    </row>
    <row r="1886" spans="22:22" x14ac:dyDescent="0.3">
      <c r="V1886" s="2"/>
    </row>
    <row r="1887" spans="22:22" x14ac:dyDescent="0.3">
      <c r="V1887" s="2"/>
    </row>
    <row r="1888" spans="22:22" x14ac:dyDescent="0.3">
      <c r="V1888" s="2"/>
    </row>
    <row r="1889" spans="22:22" x14ac:dyDescent="0.3">
      <c r="V1889" s="2"/>
    </row>
    <row r="1890" spans="22:22" x14ac:dyDescent="0.3">
      <c r="V1890" s="2"/>
    </row>
    <row r="1891" spans="22:22" x14ac:dyDescent="0.3">
      <c r="V1891" s="2"/>
    </row>
    <row r="1892" spans="22:22" x14ac:dyDescent="0.3">
      <c r="V1892" s="2"/>
    </row>
    <row r="1893" spans="22:22" x14ac:dyDescent="0.3">
      <c r="V1893" s="2"/>
    </row>
    <row r="1894" spans="22:22" x14ac:dyDescent="0.3">
      <c r="V1894" s="2"/>
    </row>
    <row r="1895" spans="22:22" x14ac:dyDescent="0.3">
      <c r="V1895" s="2"/>
    </row>
    <row r="1896" spans="22:22" x14ac:dyDescent="0.3">
      <c r="V1896" s="2"/>
    </row>
    <row r="1897" spans="22:22" x14ac:dyDescent="0.3">
      <c r="V1897" s="2"/>
    </row>
    <row r="1898" spans="22:22" x14ac:dyDescent="0.3">
      <c r="V1898" s="2"/>
    </row>
    <row r="1899" spans="22:22" x14ac:dyDescent="0.3">
      <c r="V1899" s="2"/>
    </row>
    <row r="1900" spans="22:22" x14ac:dyDescent="0.3">
      <c r="V1900" s="2"/>
    </row>
    <row r="1901" spans="22:22" x14ac:dyDescent="0.3">
      <c r="V1901" s="2"/>
    </row>
    <row r="1902" spans="22:22" x14ac:dyDescent="0.3">
      <c r="V1902" s="2"/>
    </row>
    <row r="1903" spans="22:22" x14ac:dyDescent="0.3">
      <c r="V1903" s="2"/>
    </row>
    <row r="1904" spans="22:22" x14ac:dyDescent="0.3">
      <c r="V1904" s="2"/>
    </row>
    <row r="1905" spans="22:22" x14ac:dyDescent="0.3">
      <c r="V1905" s="2"/>
    </row>
    <row r="1906" spans="22:22" x14ac:dyDescent="0.3">
      <c r="V1906" s="2"/>
    </row>
    <row r="1907" spans="22:22" x14ac:dyDescent="0.3">
      <c r="V1907" s="2"/>
    </row>
    <row r="1908" spans="22:22" x14ac:dyDescent="0.3">
      <c r="V1908" s="2"/>
    </row>
    <row r="1909" spans="22:22" x14ac:dyDescent="0.3">
      <c r="V1909" s="2"/>
    </row>
    <row r="1910" spans="22:22" x14ac:dyDescent="0.3">
      <c r="V1910" s="2"/>
    </row>
    <row r="1911" spans="22:22" x14ac:dyDescent="0.3">
      <c r="V1911" s="2"/>
    </row>
    <row r="1912" spans="22:22" x14ac:dyDescent="0.3">
      <c r="V1912" s="2"/>
    </row>
    <row r="1913" spans="22:22" x14ac:dyDescent="0.3">
      <c r="V1913" s="2"/>
    </row>
    <row r="1914" spans="22:22" x14ac:dyDescent="0.3">
      <c r="V1914" s="2"/>
    </row>
    <row r="1915" spans="22:22" x14ac:dyDescent="0.3">
      <c r="V1915" s="2"/>
    </row>
    <row r="1916" spans="22:22" x14ac:dyDescent="0.3">
      <c r="V1916" s="2"/>
    </row>
    <row r="1917" spans="22:22" x14ac:dyDescent="0.3">
      <c r="V1917" s="2"/>
    </row>
    <row r="1918" spans="22:22" x14ac:dyDescent="0.3">
      <c r="V1918" s="2"/>
    </row>
    <row r="1919" spans="22:22" x14ac:dyDescent="0.3">
      <c r="V1919" s="2"/>
    </row>
    <row r="1920" spans="22:22" x14ac:dyDescent="0.3">
      <c r="V1920" s="2"/>
    </row>
    <row r="1921" spans="22:22" x14ac:dyDescent="0.3">
      <c r="V1921" s="2"/>
    </row>
    <row r="1922" spans="22:22" x14ac:dyDescent="0.3">
      <c r="V1922" s="2"/>
    </row>
    <row r="1923" spans="22:22" x14ac:dyDescent="0.3">
      <c r="V1923" s="2"/>
    </row>
    <row r="1924" spans="22:22" x14ac:dyDescent="0.3">
      <c r="V1924" s="2"/>
    </row>
    <row r="1925" spans="22:22" x14ac:dyDescent="0.3">
      <c r="V1925" s="2"/>
    </row>
    <row r="1926" spans="22:22" x14ac:dyDescent="0.3">
      <c r="V1926" s="2"/>
    </row>
    <row r="1927" spans="22:22" x14ac:dyDescent="0.3">
      <c r="V1927" s="2"/>
    </row>
    <row r="1928" spans="22:22" x14ac:dyDescent="0.3">
      <c r="V1928" s="2"/>
    </row>
    <row r="1929" spans="22:22" x14ac:dyDescent="0.3">
      <c r="V1929" s="2"/>
    </row>
    <row r="1930" spans="22:22" x14ac:dyDescent="0.3">
      <c r="V1930" s="2"/>
    </row>
    <row r="1931" spans="22:22" x14ac:dyDescent="0.3">
      <c r="V1931" s="2"/>
    </row>
    <row r="1932" spans="22:22" x14ac:dyDescent="0.3">
      <c r="V1932" s="2"/>
    </row>
    <row r="1933" spans="22:22" x14ac:dyDescent="0.3">
      <c r="V1933" s="2"/>
    </row>
    <row r="1934" spans="22:22" x14ac:dyDescent="0.3">
      <c r="V1934" s="2"/>
    </row>
    <row r="1935" spans="22:22" x14ac:dyDescent="0.3">
      <c r="V1935" s="2"/>
    </row>
    <row r="1936" spans="22:22" x14ac:dyDescent="0.3">
      <c r="V1936" s="2"/>
    </row>
    <row r="1937" spans="22:22" x14ac:dyDescent="0.3">
      <c r="V1937" s="2"/>
    </row>
    <row r="1938" spans="22:22" x14ac:dyDescent="0.3">
      <c r="V1938" s="2"/>
    </row>
    <row r="1939" spans="22:22" x14ac:dyDescent="0.3">
      <c r="V1939" s="2"/>
    </row>
    <row r="1940" spans="22:22" x14ac:dyDescent="0.3">
      <c r="V1940" s="2"/>
    </row>
    <row r="1941" spans="22:22" x14ac:dyDescent="0.3">
      <c r="V1941" s="2"/>
    </row>
    <row r="1942" spans="22:22" x14ac:dyDescent="0.3">
      <c r="V1942" s="2"/>
    </row>
    <row r="1943" spans="22:22" x14ac:dyDescent="0.3">
      <c r="V1943" s="2"/>
    </row>
    <row r="1944" spans="22:22" x14ac:dyDescent="0.3">
      <c r="V1944" s="2"/>
    </row>
    <row r="1945" spans="22:22" x14ac:dyDescent="0.3">
      <c r="V1945" s="2"/>
    </row>
    <row r="1946" spans="22:22" x14ac:dyDescent="0.3">
      <c r="V1946" s="2"/>
    </row>
    <row r="1947" spans="22:22" x14ac:dyDescent="0.3">
      <c r="V1947" s="2"/>
    </row>
    <row r="1948" spans="22:22" x14ac:dyDescent="0.3">
      <c r="V1948" s="2"/>
    </row>
    <row r="1949" spans="22:22" x14ac:dyDescent="0.3">
      <c r="V1949" s="2"/>
    </row>
    <row r="1950" spans="22:22" x14ac:dyDescent="0.3">
      <c r="V1950" s="2"/>
    </row>
    <row r="1951" spans="22:22" x14ac:dyDescent="0.3">
      <c r="V1951" s="2"/>
    </row>
    <row r="1952" spans="22:22" x14ac:dyDescent="0.3">
      <c r="V1952" s="2"/>
    </row>
    <row r="1953" spans="22:22" x14ac:dyDescent="0.3">
      <c r="V1953" s="2"/>
    </row>
    <row r="1954" spans="22:22" x14ac:dyDescent="0.3">
      <c r="V1954" s="2"/>
    </row>
    <row r="1955" spans="22:22" x14ac:dyDescent="0.3">
      <c r="V1955" s="2"/>
    </row>
    <row r="1956" spans="22:22" x14ac:dyDescent="0.3">
      <c r="V1956" s="2"/>
    </row>
    <row r="1957" spans="22:22" x14ac:dyDescent="0.3">
      <c r="V1957" s="2"/>
    </row>
    <row r="1958" spans="22:22" x14ac:dyDescent="0.3">
      <c r="V1958" s="2"/>
    </row>
    <row r="1959" spans="22:22" x14ac:dyDescent="0.3">
      <c r="V1959" s="2"/>
    </row>
    <row r="1960" spans="22:22" x14ac:dyDescent="0.3">
      <c r="V1960" s="2"/>
    </row>
    <row r="1961" spans="22:22" x14ac:dyDescent="0.3">
      <c r="V1961" s="2"/>
    </row>
    <row r="1962" spans="22:22" x14ac:dyDescent="0.3">
      <c r="V1962" s="2"/>
    </row>
    <row r="1963" spans="22:22" x14ac:dyDescent="0.3">
      <c r="V1963" s="2"/>
    </row>
    <row r="1964" spans="22:22" x14ac:dyDescent="0.3">
      <c r="V1964" s="2"/>
    </row>
    <row r="1965" spans="22:22" x14ac:dyDescent="0.3">
      <c r="V1965" s="2"/>
    </row>
    <row r="1966" spans="22:22" x14ac:dyDescent="0.3">
      <c r="V1966" s="2"/>
    </row>
    <row r="1967" spans="22:22" x14ac:dyDescent="0.3">
      <c r="V1967" s="2"/>
    </row>
    <row r="1968" spans="22:22" x14ac:dyDescent="0.3">
      <c r="V1968" s="2"/>
    </row>
    <row r="1969" spans="22:22" x14ac:dyDescent="0.3">
      <c r="V1969" s="2"/>
    </row>
    <row r="1970" spans="22:22" x14ac:dyDescent="0.3">
      <c r="V1970" s="2"/>
    </row>
    <row r="1971" spans="22:22" x14ac:dyDescent="0.3">
      <c r="V1971" s="2"/>
    </row>
    <row r="1972" spans="22:22" x14ac:dyDescent="0.3">
      <c r="V1972" s="2"/>
    </row>
    <row r="1973" spans="22:22" x14ac:dyDescent="0.3">
      <c r="V1973" s="2"/>
    </row>
    <row r="1974" spans="22:22" x14ac:dyDescent="0.3">
      <c r="V1974" s="2"/>
    </row>
    <row r="1975" spans="22:22" x14ac:dyDescent="0.3">
      <c r="V1975" s="2"/>
    </row>
    <row r="1976" spans="22:22" x14ac:dyDescent="0.3">
      <c r="V1976" s="2"/>
    </row>
    <row r="1977" spans="22:22" x14ac:dyDescent="0.3">
      <c r="V1977" s="2"/>
    </row>
    <row r="1978" spans="22:22" x14ac:dyDescent="0.3">
      <c r="V1978" s="2"/>
    </row>
    <row r="1979" spans="22:22" x14ac:dyDescent="0.3">
      <c r="V1979" s="2"/>
    </row>
    <row r="1980" spans="22:22" x14ac:dyDescent="0.3">
      <c r="V1980" s="2"/>
    </row>
    <row r="1981" spans="22:22" x14ac:dyDescent="0.3">
      <c r="V1981" s="2"/>
    </row>
    <row r="1982" spans="22:22" x14ac:dyDescent="0.3">
      <c r="V1982" s="2"/>
    </row>
    <row r="1983" spans="22:22" x14ac:dyDescent="0.3">
      <c r="V1983" s="2"/>
    </row>
    <row r="1984" spans="22:22" x14ac:dyDescent="0.3">
      <c r="V1984" s="2"/>
    </row>
    <row r="1985" spans="22:22" x14ac:dyDescent="0.3">
      <c r="V1985" s="2"/>
    </row>
    <row r="1986" spans="22:22" x14ac:dyDescent="0.3">
      <c r="V1986" s="2"/>
    </row>
    <row r="1987" spans="22:22" x14ac:dyDescent="0.3">
      <c r="V1987" s="2"/>
    </row>
    <row r="1988" spans="22:22" x14ac:dyDescent="0.3">
      <c r="V1988" s="2"/>
    </row>
    <row r="1989" spans="22:22" x14ac:dyDescent="0.3">
      <c r="V1989" s="2"/>
    </row>
    <row r="1990" spans="22:22" x14ac:dyDescent="0.3">
      <c r="V1990" s="2"/>
    </row>
    <row r="1991" spans="22:22" x14ac:dyDescent="0.3">
      <c r="V1991" s="2"/>
    </row>
    <row r="1992" spans="22:22" x14ac:dyDescent="0.3">
      <c r="V1992" s="2"/>
    </row>
    <row r="1993" spans="22:22" x14ac:dyDescent="0.3">
      <c r="V1993" s="2"/>
    </row>
    <row r="1994" spans="22:22" x14ac:dyDescent="0.3">
      <c r="V1994" s="2"/>
    </row>
    <row r="1995" spans="22:22" x14ac:dyDescent="0.3">
      <c r="V1995" s="2"/>
    </row>
    <row r="1996" spans="22:22" x14ac:dyDescent="0.3">
      <c r="V1996" s="2"/>
    </row>
    <row r="1997" spans="22:22" x14ac:dyDescent="0.3">
      <c r="V1997" s="2"/>
    </row>
    <row r="1998" spans="22:22" x14ac:dyDescent="0.3">
      <c r="V1998" s="2"/>
    </row>
    <row r="1999" spans="22:22" x14ac:dyDescent="0.3">
      <c r="V1999" s="2"/>
    </row>
    <row r="2000" spans="22:22" x14ac:dyDescent="0.3">
      <c r="V2000" s="2"/>
    </row>
    <row r="2001" spans="22:22" x14ac:dyDescent="0.3">
      <c r="V2001" s="2"/>
    </row>
    <row r="2002" spans="22:22" x14ac:dyDescent="0.3">
      <c r="V2002" s="2"/>
    </row>
    <row r="2003" spans="22:22" x14ac:dyDescent="0.3">
      <c r="V2003" s="2"/>
    </row>
    <row r="2004" spans="22:22" x14ac:dyDescent="0.3">
      <c r="V2004" s="2"/>
    </row>
    <row r="2005" spans="22:22" x14ac:dyDescent="0.3">
      <c r="V2005" s="2"/>
    </row>
    <row r="2006" spans="22:22" x14ac:dyDescent="0.3">
      <c r="V2006" s="2"/>
    </row>
    <row r="2007" spans="22:22" x14ac:dyDescent="0.3">
      <c r="V2007" s="2"/>
    </row>
    <row r="2008" spans="22:22" x14ac:dyDescent="0.3">
      <c r="V2008" s="2"/>
    </row>
    <row r="2009" spans="22:22" x14ac:dyDescent="0.3">
      <c r="V2009" s="2"/>
    </row>
    <row r="2010" spans="22:22" x14ac:dyDescent="0.3">
      <c r="V2010" s="2"/>
    </row>
    <row r="2011" spans="22:22" x14ac:dyDescent="0.3">
      <c r="V2011" s="2"/>
    </row>
    <row r="2012" spans="22:22" x14ac:dyDescent="0.3">
      <c r="V2012" s="2"/>
    </row>
    <row r="2013" spans="22:22" x14ac:dyDescent="0.3">
      <c r="V2013" s="2"/>
    </row>
    <row r="2014" spans="22:22" x14ac:dyDescent="0.3">
      <c r="V2014" s="2"/>
    </row>
    <row r="2015" spans="22:22" x14ac:dyDescent="0.3">
      <c r="V2015" s="2"/>
    </row>
    <row r="2016" spans="22:22" x14ac:dyDescent="0.3">
      <c r="V2016" s="2"/>
    </row>
    <row r="2017" spans="22:22" x14ac:dyDescent="0.3">
      <c r="V2017" s="2"/>
    </row>
    <row r="2018" spans="22:22" x14ac:dyDescent="0.3">
      <c r="V2018" s="2"/>
    </row>
    <row r="2019" spans="22:22" x14ac:dyDescent="0.3">
      <c r="V2019" s="2"/>
    </row>
    <row r="2020" spans="22:22" x14ac:dyDescent="0.3">
      <c r="V2020" s="2"/>
    </row>
    <row r="2021" spans="22:22" x14ac:dyDescent="0.3">
      <c r="V2021" s="2"/>
    </row>
    <row r="2022" spans="22:22" x14ac:dyDescent="0.3">
      <c r="V2022" s="2"/>
    </row>
    <row r="2023" spans="22:22" x14ac:dyDescent="0.3">
      <c r="V2023" s="2"/>
    </row>
    <row r="2024" spans="22:22" x14ac:dyDescent="0.3">
      <c r="V2024" s="2"/>
    </row>
    <row r="2025" spans="22:22" x14ac:dyDescent="0.3">
      <c r="V2025" s="2"/>
    </row>
    <row r="2026" spans="22:22" x14ac:dyDescent="0.3">
      <c r="V2026" s="2"/>
    </row>
    <row r="2027" spans="22:22" x14ac:dyDescent="0.3">
      <c r="V2027" s="2"/>
    </row>
    <row r="2028" spans="22:22" x14ac:dyDescent="0.3">
      <c r="V2028" s="2"/>
    </row>
    <row r="2029" spans="22:22" x14ac:dyDescent="0.3">
      <c r="V2029" s="2"/>
    </row>
    <row r="2030" spans="22:22" x14ac:dyDescent="0.3">
      <c r="V2030" s="2"/>
    </row>
    <row r="2031" spans="22:22" x14ac:dyDescent="0.3">
      <c r="V2031" s="2"/>
    </row>
    <row r="2032" spans="22:22" x14ac:dyDescent="0.3">
      <c r="V2032" s="2"/>
    </row>
    <row r="2033" spans="22:22" x14ac:dyDescent="0.3">
      <c r="V2033" s="2"/>
    </row>
    <row r="2034" spans="22:22" x14ac:dyDescent="0.3">
      <c r="V2034" s="2"/>
    </row>
    <row r="2035" spans="22:22" x14ac:dyDescent="0.3">
      <c r="V2035" s="2"/>
    </row>
    <row r="2036" spans="22:22" x14ac:dyDescent="0.3">
      <c r="V2036" s="2"/>
    </row>
    <row r="2037" spans="22:22" x14ac:dyDescent="0.3">
      <c r="V2037" s="2"/>
    </row>
    <row r="2038" spans="22:22" x14ac:dyDescent="0.3">
      <c r="V2038" s="2"/>
    </row>
    <row r="2039" spans="22:22" x14ac:dyDescent="0.3">
      <c r="V2039" s="2"/>
    </row>
    <row r="2040" spans="22:22" x14ac:dyDescent="0.3">
      <c r="V2040" s="2"/>
    </row>
    <row r="2041" spans="22:22" x14ac:dyDescent="0.3">
      <c r="V2041" s="2"/>
    </row>
    <row r="2042" spans="22:22" x14ac:dyDescent="0.3">
      <c r="V2042" s="2"/>
    </row>
    <row r="2043" spans="22:22" x14ac:dyDescent="0.3">
      <c r="V2043" s="2"/>
    </row>
    <row r="2044" spans="22:22" x14ac:dyDescent="0.3">
      <c r="V2044" s="2"/>
    </row>
    <row r="2045" spans="22:22" x14ac:dyDescent="0.3">
      <c r="V2045" s="2"/>
    </row>
    <row r="2046" spans="22:22" x14ac:dyDescent="0.3">
      <c r="V2046" s="2"/>
    </row>
    <row r="2047" spans="22:22" x14ac:dyDescent="0.3">
      <c r="V2047" s="2"/>
    </row>
    <row r="2048" spans="22:22" x14ac:dyDescent="0.3">
      <c r="V2048" s="2"/>
    </row>
    <row r="2049" spans="22:22" x14ac:dyDescent="0.3">
      <c r="V2049" s="2"/>
    </row>
    <row r="2050" spans="22:22" x14ac:dyDescent="0.3">
      <c r="V2050" s="2"/>
    </row>
    <row r="2051" spans="22:22" x14ac:dyDescent="0.3">
      <c r="V2051" s="2"/>
    </row>
    <row r="2052" spans="22:22" x14ac:dyDescent="0.3">
      <c r="V2052" s="2"/>
    </row>
    <row r="2053" spans="22:22" x14ac:dyDescent="0.3">
      <c r="V2053" s="2"/>
    </row>
    <row r="2054" spans="22:22" x14ac:dyDescent="0.3">
      <c r="V2054" s="2"/>
    </row>
    <row r="2055" spans="22:22" x14ac:dyDescent="0.3">
      <c r="V2055" s="2"/>
    </row>
    <row r="2056" spans="22:22" x14ac:dyDescent="0.3">
      <c r="V2056" s="2"/>
    </row>
    <row r="2057" spans="22:22" x14ac:dyDescent="0.3">
      <c r="V2057" s="2"/>
    </row>
    <row r="2058" spans="22:22" x14ac:dyDescent="0.3">
      <c r="V2058" s="2"/>
    </row>
    <row r="2059" spans="22:22" x14ac:dyDescent="0.3">
      <c r="V2059" s="2"/>
    </row>
    <row r="2060" spans="22:22" x14ac:dyDescent="0.3">
      <c r="V2060" s="2"/>
    </row>
    <row r="2061" spans="22:22" x14ac:dyDescent="0.3">
      <c r="V2061" s="2"/>
    </row>
    <row r="2062" spans="22:22" x14ac:dyDescent="0.3">
      <c r="V2062" s="2"/>
    </row>
    <row r="2063" spans="22:22" x14ac:dyDescent="0.3">
      <c r="V2063" s="2"/>
    </row>
    <row r="2064" spans="22:22" x14ac:dyDescent="0.3">
      <c r="V2064" s="2"/>
    </row>
    <row r="2065" spans="22:22" x14ac:dyDescent="0.3">
      <c r="V2065" s="2"/>
    </row>
    <row r="2066" spans="22:22" x14ac:dyDescent="0.3">
      <c r="V2066" s="2"/>
    </row>
    <row r="2067" spans="22:22" x14ac:dyDescent="0.3">
      <c r="V2067" s="2"/>
    </row>
    <row r="2068" spans="22:22" x14ac:dyDescent="0.3">
      <c r="V2068" s="2"/>
    </row>
    <row r="2069" spans="22:22" x14ac:dyDescent="0.3">
      <c r="V2069" s="2"/>
    </row>
    <row r="2070" spans="22:22" x14ac:dyDescent="0.3">
      <c r="V2070" s="2"/>
    </row>
    <row r="2071" spans="22:22" x14ac:dyDescent="0.3">
      <c r="V2071" s="2"/>
    </row>
    <row r="2072" spans="22:22" x14ac:dyDescent="0.3">
      <c r="V2072" s="2"/>
    </row>
    <row r="2073" spans="22:22" x14ac:dyDescent="0.3">
      <c r="V2073" s="2"/>
    </row>
    <row r="2074" spans="22:22" x14ac:dyDescent="0.3">
      <c r="V2074" s="2"/>
    </row>
    <row r="2075" spans="22:22" x14ac:dyDescent="0.3">
      <c r="V2075" s="2"/>
    </row>
    <row r="2076" spans="22:22" x14ac:dyDescent="0.3">
      <c r="V2076" s="2"/>
    </row>
    <row r="2077" spans="22:22" x14ac:dyDescent="0.3">
      <c r="V2077" s="2"/>
    </row>
    <row r="2078" spans="22:22" x14ac:dyDescent="0.3">
      <c r="V2078" s="2"/>
    </row>
    <row r="2079" spans="22:22" x14ac:dyDescent="0.3">
      <c r="V2079" s="2"/>
    </row>
    <row r="2080" spans="22:22" x14ac:dyDescent="0.3">
      <c r="V2080" s="2"/>
    </row>
    <row r="2081" spans="22:22" x14ac:dyDescent="0.3">
      <c r="V2081" s="2"/>
    </row>
    <row r="2082" spans="22:22" x14ac:dyDescent="0.3">
      <c r="V2082" s="2"/>
    </row>
    <row r="2083" spans="22:22" x14ac:dyDescent="0.3">
      <c r="V2083" s="2"/>
    </row>
    <row r="2084" spans="22:22" x14ac:dyDescent="0.3">
      <c r="V2084" s="2"/>
    </row>
    <row r="2085" spans="22:22" x14ac:dyDescent="0.3">
      <c r="V2085" s="2"/>
    </row>
    <row r="2086" spans="22:22" x14ac:dyDescent="0.3">
      <c r="V2086" s="2"/>
    </row>
    <row r="2087" spans="22:22" x14ac:dyDescent="0.3">
      <c r="V2087" s="2"/>
    </row>
    <row r="2088" spans="22:22" x14ac:dyDescent="0.3">
      <c r="V2088" s="2"/>
    </row>
    <row r="2089" spans="22:22" x14ac:dyDescent="0.3">
      <c r="V2089" s="2"/>
    </row>
    <row r="2090" spans="22:22" x14ac:dyDescent="0.3">
      <c r="V2090" s="2"/>
    </row>
    <row r="2091" spans="22:22" x14ac:dyDescent="0.3">
      <c r="V2091" s="2"/>
    </row>
    <row r="2092" spans="22:22" x14ac:dyDescent="0.3">
      <c r="V2092" s="2"/>
    </row>
    <row r="2093" spans="22:22" x14ac:dyDescent="0.3">
      <c r="V2093" s="2"/>
    </row>
    <row r="2094" spans="22:22" x14ac:dyDescent="0.3">
      <c r="V2094" s="2"/>
    </row>
    <row r="2095" spans="22:22" x14ac:dyDescent="0.3">
      <c r="V2095" s="2"/>
    </row>
    <row r="2096" spans="22:22" x14ac:dyDescent="0.3">
      <c r="V2096" s="2"/>
    </row>
    <row r="2097" spans="22:22" x14ac:dyDescent="0.3">
      <c r="V2097" s="2"/>
    </row>
    <row r="2098" spans="22:22" x14ac:dyDescent="0.3">
      <c r="V2098" s="2"/>
    </row>
    <row r="2099" spans="22:22" x14ac:dyDescent="0.3">
      <c r="V2099" s="2"/>
    </row>
    <row r="2100" spans="22:22" x14ac:dyDescent="0.3">
      <c r="V2100" s="2"/>
    </row>
    <row r="2101" spans="22:22" x14ac:dyDescent="0.3">
      <c r="V2101" s="2"/>
    </row>
    <row r="2102" spans="22:22" x14ac:dyDescent="0.3">
      <c r="V2102" s="2"/>
    </row>
    <row r="2103" spans="22:22" x14ac:dyDescent="0.3">
      <c r="V2103" s="2"/>
    </row>
    <row r="2104" spans="22:22" x14ac:dyDescent="0.3">
      <c r="V2104" s="2"/>
    </row>
    <row r="2105" spans="22:22" x14ac:dyDescent="0.3">
      <c r="V2105" s="2"/>
    </row>
    <row r="2106" spans="22:22" x14ac:dyDescent="0.3">
      <c r="V2106" s="2"/>
    </row>
    <row r="2107" spans="22:22" x14ac:dyDescent="0.3">
      <c r="V2107" s="2"/>
    </row>
    <row r="2108" spans="22:22" x14ac:dyDescent="0.3">
      <c r="V2108" s="2"/>
    </row>
    <row r="2109" spans="22:22" x14ac:dyDescent="0.3">
      <c r="V2109" s="2"/>
    </row>
    <row r="2110" spans="22:22" x14ac:dyDescent="0.3">
      <c r="V2110" s="2"/>
    </row>
    <row r="2111" spans="22:22" x14ac:dyDescent="0.3">
      <c r="V2111" s="2"/>
    </row>
    <row r="2112" spans="22:22" x14ac:dyDescent="0.3">
      <c r="V2112" s="2"/>
    </row>
    <row r="2113" spans="22:22" x14ac:dyDescent="0.3">
      <c r="V2113" s="2"/>
    </row>
    <row r="2114" spans="22:22" x14ac:dyDescent="0.3">
      <c r="V2114" s="2"/>
    </row>
    <row r="2115" spans="22:22" x14ac:dyDescent="0.3">
      <c r="V2115" s="2"/>
    </row>
    <row r="2116" spans="22:22" x14ac:dyDescent="0.3">
      <c r="V2116" s="2"/>
    </row>
    <row r="2117" spans="22:22" x14ac:dyDescent="0.3">
      <c r="V2117" s="2"/>
    </row>
    <row r="2118" spans="22:22" x14ac:dyDescent="0.3">
      <c r="V2118" s="2"/>
    </row>
    <row r="2119" spans="22:22" x14ac:dyDescent="0.3">
      <c r="V2119" s="2"/>
    </row>
    <row r="2120" spans="22:22" x14ac:dyDescent="0.3">
      <c r="V2120" s="2"/>
    </row>
    <row r="2121" spans="22:22" x14ac:dyDescent="0.3">
      <c r="V2121" s="2"/>
    </row>
    <row r="2122" spans="22:22" x14ac:dyDescent="0.3">
      <c r="V2122" s="2"/>
    </row>
    <row r="2123" spans="22:22" x14ac:dyDescent="0.3">
      <c r="V2123" s="2"/>
    </row>
    <row r="2124" spans="22:22" x14ac:dyDescent="0.3">
      <c r="V2124" s="2"/>
    </row>
    <row r="2125" spans="22:22" x14ac:dyDescent="0.3">
      <c r="V2125" s="2"/>
    </row>
    <row r="2126" spans="22:22" x14ac:dyDescent="0.3">
      <c r="V2126" s="2"/>
    </row>
    <row r="2127" spans="22:22" x14ac:dyDescent="0.3">
      <c r="V2127" s="2"/>
    </row>
    <row r="2128" spans="22:22" x14ac:dyDescent="0.3">
      <c r="V2128" s="2"/>
    </row>
    <row r="2129" spans="22:22" x14ac:dyDescent="0.3">
      <c r="V2129" s="2"/>
    </row>
    <row r="2130" spans="22:22" x14ac:dyDescent="0.3">
      <c r="V2130" s="2"/>
    </row>
    <row r="2131" spans="22:22" x14ac:dyDescent="0.3">
      <c r="V2131" s="2"/>
    </row>
    <row r="2132" spans="22:22" x14ac:dyDescent="0.3">
      <c r="V2132" s="2"/>
    </row>
    <row r="2133" spans="22:22" x14ac:dyDescent="0.3">
      <c r="V2133" s="2"/>
    </row>
    <row r="2134" spans="22:22" x14ac:dyDescent="0.3">
      <c r="V2134" s="2"/>
    </row>
    <row r="2135" spans="22:22" x14ac:dyDescent="0.3">
      <c r="V2135" s="2"/>
    </row>
    <row r="2136" spans="22:22" x14ac:dyDescent="0.3">
      <c r="V2136" s="2"/>
    </row>
    <row r="2137" spans="22:22" x14ac:dyDescent="0.3">
      <c r="V2137" s="2"/>
    </row>
    <row r="2138" spans="22:22" x14ac:dyDescent="0.3">
      <c r="V2138" s="2"/>
    </row>
    <row r="2139" spans="22:22" x14ac:dyDescent="0.3">
      <c r="V2139" s="2"/>
    </row>
    <row r="2140" spans="22:22" x14ac:dyDescent="0.3">
      <c r="V2140" s="2"/>
    </row>
    <row r="2141" spans="22:22" x14ac:dyDescent="0.3">
      <c r="V2141" s="2"/>
    </row>
    <row r="2142" spans="22:22" x14ac:dyDescent="0.3">
      <c r="V2142" s="2"/>
    </row>
    <row r="2143" spans="22:22" x14ac:dyDescent="0.3">
      <c r="V2143" s="2"/>
    </row>
    <row r="2144" spans="22:22" x14ac:dyDescent="0.3">
      <c r="V2144" s="2"/>
    </row>
    <row r="2145" spans="22:22" x14ac:dyDescent="0.3">
      <c r="V2145" s="2"/>
    </row>
    <row r="2146" spans="22:22" x14ac:dyDescent="0.3">
      <c r="V2146" s="2"/>
    </row>
    <row r="2147" spans="22:22" x14ac:dyDescent="0.3">
      <c r="V2147" s="2"/>
    </row>
    <row r="2148" spans="22:22" x14ac:dyDescent="0.3">
      <c r="V2148" s="2"/>
    </row>
    <row r="2149" spans="22:22" x14ac:dyDescent="0.3">
      <c r="V2149" s="2"/>
    </row>
    <row r="2150" spans="22:22" x14ac:dyDescent="0.3">
      <c r="V2150" s="2"/>
    </row>
    <row r="2151" spans="22:22" x14ac:dyDescent="0.3">
      <c r="V2151" s="2"/>
    </row>
    <row r="2152" spans="22:22" x14ac:dyDescent="0.3">
      <c r="V2152" s="2"/>
    </row>
    <row r="2153" spans="22:22" x14ac:dyDescent="0.3">
      <c r="V2153" s="2"/>
    </row>
    <row r="2154" spans="22:22" x14ac:dyDescent="0.3">
      <c r="V2154" s="2"/>
    </row>
    <row r="2155" spans="22:22" x14ac:dyDescent="0.3">
      <c r="V2155" s="2"/>
    </row>
    <row r="2156" spans="22:22" x14ac:dyDescent="0.3">
      <c r="V2156" s="2"/>
    </row>
    <row r="2157" spans="22:22" x14ac:dyDescent="0.3">
      <c r="V2157" s="2"/>
    </row>
    <row r="2158" spans="22:22" x14ac:dyDescent="0.3">
      <c r="V2158" s="2"/>
    </row>
    <row r="2159" spans="22:22" x14ac:dyDescent="0.3">
      <c r="V2159" s="2"/>
    </row>
    <row r="2160" spans="22:22" x14ac:dyDescent="0.3">
      <c r="V2160" s="2"/>
    </row>
    <row r="2161" spans="22:22" x14ac:dyDescent="0.3">
      <c r="V2161" s="2"/>
    </row>
    <row r="2162" spans="22:22" x14ac:dyDescent="0.3">
      <c r="V2162" s="2"/>
    </row>
    <row r="2163" spans="22:22" x14ac:dyDescent="0.3">
      <c r="V2163" s="2"/>
    </row>
    <row r="2164" spans="22:22" x14ac:dyDescent="0.3">
      <c r="V2164" s="2"/>
    </row>
    <row r="2165" spans="22:22" x14ac:dyDescent="0.3">
      <c r="V2165" s="2"/>
    </row>
    <row r="2166" spans="22:22" x14ac:dyDescent="0.3">
      <c r="V2166" s="2"/>
    </row>
    <row r="2167" spans="22:22" x14ac:dyDescent="0.3">
      <c r="V2167" s="2"/>
    </row>
    <row r="2168" spans="22:22" x14ac:dyDescent="0.3">
      <c r="V2168" s="2"/>
    </row>
    <row r="2169" spans="22:22" x14ac:dyDescent="0.3">
      <c r="V2169" s="2"/>
    </row>
    <row r="2170" spans="22:22" x14ac:dyDescent="0.3">
      <c r="V2170" s="2"/>
    </row>
    <row r="2171" spans="22:22" x14ac:dyDescent="0.3">
      <c r="V2171" s="2"/>
    </row>
    <row r="2172" spans="22:22" x14ac:dyDescent="0.3">
      <c r="V2172" s="2"/>
    </row>
    <row r="2173" spans="22:22" x14ac:dyDescent="0.3">
      <c r="V2173" s="2"/>
    </row>
    <row r="2174" spans="22:22" x14ac:dyDescent="0.3">
      <c r="V2174" s="2"/>
    </row>
    <row r="2175" spans="22:22" x14ac:dyDescent="0.3">
      <c r="V2175" s="2"/>
    </row>
    <row r="2176" spans="22:22" x14ac:dyDescent="0.3">
      <c r="V2176" s="2"/>
    </row>
    <row r="2177" spans="22:22" x14ac:dyDescent="0.3">
      <c r="V2177" s="2"/>
    </row>
    <row r="2178" spans="22:22" x14ac:dyDescent="0.3">
      <c r="V2178" s="2"/>
    </row>
    <row r="2179" spans="22:22" x14ac:dyDescent="0.3">
      <c r="V2179" s="2"/>
    </row>
    <row r="2180" spans="22:22" x14ac:dyDescent="0.3">
      <c r="V2180" s="2"/>
    </row>
    <row r="2181" spans="22:22" x14ac:dyDescent="0.3">
      <c r="V2181" s="2"/>
    </row>
    <row r="2182" spans="22:22" x14ac:dyDescent="0.3">
      <c r="V2182" s="2"/>
    </row>
    <row r="2183" spans="22:22" x14ac:dyDescent="0.3">
      <c r="V2183" s="2"/>
    </row>
    <row r="2184" spans="22:22" x14ac:dyDescent="0.3">
      <c r="V2184" s="2"/>
    </row>
    <row r="2185" spans="22:22" x14ac:dyDescent="0.3">
      <c r="V2185" s="2"/>
    </row>
    <row r="2186" spans="22:22" x14ac:dyDescent="0.3">
      <c r="V2186" s="2"/>
    </row>
    <row r="2187" spans="22:22" x14ac:dyDescent="0.3">
      <c r="V2187" s="2"/>
    </row>
    <row r="2188" spans="22:22" x14ac:dyDescent="0.3">
      <c r="V2188" s="2"/>
    </row>
    <row r="2189" spans="22:22" x14ac:dyDescent="0.3">
      <c r="V2189" s="2"/>
    </row>
    <row r="2190" spans="22:22" x14ac:dyDescent="0.3">
      <c r="V2190" s="2"/>
    </row>
    <row r="2191" spans="22:22" x14ac:dyDescent="0.3">
      <c r="V2191" s="2"/>
    </row>
    <row r="2192" spans="22:22" x14ac:dyDescent="0.3">
      <c r="V2192" s="2"/>
    </row>
    <row r="2193" spans="22:22" x14ac:dyDescent="0.3">
      <c r="V2193" s="2"/>
    </row>
    <row r="2194" spans="22:22" x14ac:dyDescent="0.3">
      <c r="V2194" s="2"/>
    </row>
    <row r="2195" spans="22:22" x14ac:dyDescent="0.3">
      <c r="V2195" s="2"/>
    </row>
    <row r="2196" spans="22:22" x14ac:dyDescent="0.3">
      <c r="V2196" s="2"/>
    </row>
    <row r="2197" spans="22:22" x14ac:dyDescent="0.3">
      <c r="V2197" s="2"/>
    </row>
    <row r="2198" spans="22:22" x14ac:dyDescent="0.3">
      <c r="V2198" s="2"/>
    </row>
    <row r="2199" spans="22:22" x14ac:dyDescent="0.3">
      <c r="V2199" s="2"/>
    </row>
    <row r="2200" spans="22:22" x14ac:dyDescent="0.3">
      <c r="V2200" s="2"/>
    </row>
    <row r="2201" spans="22:22" x14ac:dyDescent="0.3">
      <c r="V2201" s="2"/>
    </row>
    <row r="2202" spans="22:22" x14ac:dyDescent="0.3">
      <c r="V2202" s="2"/>
    </row>
    <row r="2203" spans="22:22" x14ac:dyDescent="0.3">
      <c r="V2203" s="2"/>
    </row>
    <row r="2204" spans="22:22" x14ac:dyDescent="0.3">
      <c r="V2204" s="2"/>
    </row>
    <row r="2205" spans="22:22" x14ac:dyDescent="0.3">
      <c r="V2205" s="2"/>
    </row>
    <row r="2206" spans="22:22" x14ac:dyDescent="0.3">
      <c r="V2206" s="2"/>
    </row>
    <row r="2207" spans="22:22" x14ac:dyDescent="0.3">
      <c r="V2207" s="2"/>
    </row>
    <row r="2208" spans="22:22" x14ac:dyDescent="0.3">
      <c r="V2208" s="2"/>
    </row>
    <row r="2209" spans="22:22" x14ac:dyDescent="0.3">
      <c r="V2209" s="2"/>
    </row>
    <row r="2210" spans="22:22" x14ac:dyDescent="0.3">
      <c r="V2210" s="2"/>
    </row>
    <row r="2211" spans="22:22" x14ac:dyDescent="0.3">
      <c r="V2211" s="2"/>
    </row>
    <row r="2212" spans="22:22" x14ac:dyDescent="0.3">
      <c r="V2212" s="2"/>
    </row>
    <row r="2213" spans="22:22" x14ac:dyDescent="0.3">
      <c r="V2213" s="2"/>
    </row>
    <row r="2214" spans="22:22" x14ac:dyDescent="0.3">
      <c r="V2214" s="2"/>
    </row>
    <row r="2215" spans="22:22" x14ac:dyDescent="0.3">
      <c r="V2215" s="2"/>
    </row>
    <row r="2216" spans="22:22" x14ac:dyDescent="0.3">
      <c r="V2216" s="2"/>
    </row>
    <row r="2217" spans="22:22" x14ac:dyDescent="0.3">
      <c r="V2217" s="2"/>
    </row>
    <row r="2218" spans="22:22" x14ac:dyDescent="0.3">
      <c r="V2218" s="2"/>
    </row>
    <row r="2219" spans="22:22" x14ac:dyDescent="0.3">
      <c r="V2219" s="2"/>
    </row>
    <row r="2220" spans="22:22" x14ac:dyDescent="0.3">
      <c r="V2220" s="2"/>
    </row>
    <row r="2221" spans="22:22" x14ac:dyDescent="0.3">
      <c r="V2221" s="2"/>
    </row>
    <row r="2222" spans="22:22" x14ac:dyDescent="0.3">
      <c r="V2222" s="2"/>
    </row>
    <row r="2223" spans="22:22" x14ac:dyDescent="0.3">
      <c r="V2223" s="2"/>
    </row>
    <row r="2224" spans="22:22" x14ac:dyDescent="0.3">
      <c r="V2224" s="2"/>
    </row>
    <row r="2225" spans="22:22" x14ac:dyDescent="0.3">
      <c r="V2225" s="2"/>
    </row>
    <row r="2226" spans="22:22" x14ac:dyDescent="0.3">
      <c r="V2226" s="2"/>
    </row>
    <row r="2227" spans="22:22" x14ac:dyDescent="0.3">
      <c r="V2227" s="2"/>
    </row>
    <row r="2228" spans="22:22" x14ac:dyDescent="0.3">
      <c r="V2228" s="2"/>
    </row>
    <row r="2229" spans="22:22" x14ac:dyDescent="0.3">
      <c r="V2229" s="2"/>
    </row>
    <row r="2230" spans="22:22" x14ac:dyDescent="0.3">
      <c r="V2230" s="2"/>
    </row>
    <row r="2231" spans="22:22" x14ac:dyDescent="0.3">
      <c r="V2231" s="2"/>
    </row>
    <row r="2232" spans="22:22" x14ac:dyDescent="0.3">
      <c r="V2232" s="2"/>
    </row>
    <row r="2233" spans="22:22" x14ac:dyDescent="0.3">
      <c r="V2233" s="2"/>
    </row>
    <row r="2234" spans="22:22" x14ac:dyDescent="0.3">
      <c r="V2234" s="2"/>
    </row>
    <row r="2235" spans="22:22" x14ac:dyDescent="0.3">
      <c r="V2235" s="2"/>
    </row>
    <row r="2236" spans="22:22" x14ac:dyDescent="0.3">
      <c r="V2236" s="2"/>
    </row>
    <row r="2237" spans="22:22" x14ac:dyDescent="0.3">
      <c r="V2237" s="2"/>
    </row>
    <row r="2238" spans="22:22" x14ac:dyDescent="0.3">
      <c r="V2238" s="2"/>
    </row>
    <row r="2239" spans="22:22" x14ac:dyDescent="0.3">
      <c r="V2239" s="2"/>
    </row>
    <row r="2240" spans="22:22" x14ac:dyDescent="0.3">
      <c r="V2240" s="2"/>
    </row>
    <row r="2241" spans="22:22" x14ac:dyDescent="0.3">
      <c r="V2241" s="2"/>
    </row>
    <row r="2242" spans="22:22" x14ac:dyDescent="0.3">
      <c r="V2242" s="2"/>
    </row>
    <row r="2243" spans="22:22" x14ac:dyDescent="0.3">
      <c r="V2243" s="2"/>
    </row>
    <row r="2244" spans="22:22" x14ac:dyDescent="0.3">
      <c r="V2244" s="2"/>
    </row>
    <row r="2245" spans="22:22" x14ac:dyDescent="0.3">
      <c r="V2245" s="2"/>
    </row>
    <row r="2246" spans="22:22" x14ac:dyDescent="0.3">
      <c r="V2246" s="2"/>
    </row>
    <row r="2247" spans="22:22" x14ac:dyDescent="0.3">
      <c r="V2247" s="2"/>
    </row>
    <row r="2248" spans="22:22" x14ac:dyDescent="0.3">
      <c r="V2248" s="2"/>
    </row>
    <row r="2249" spans="22:22" x14ac:dyDescent="0.3">
      <c r="V2249" s="2"/>
    </row>
    <row r="2250" spans="22:22" x14ac:dyDescent="0.3">
      <c r="V2250" s="2"/>
    </row>
    <row r="2251" spans="22:22" x14ac:dyDescent="0.3">
      <c r="V2251" s="2"/>
    </row>
    <row r="2252" spans="22:22" x14ac:dyDescent="0.3">
      <c r="V2252" s="2"/>
    </row>
    <row r="2253" spans="22:22" x14ac:dyDescent="0.3">
      <c r="V2253" s="2"/>
    </row>
    <row r="2254" spans="22:22" x14ac:dyDescent="0.3">
      <c r="V2254" s="2"/>
    </row>
    <row r="2255" spans="22:22" x14ac:dyDescent="0.3">
      <c r="V2255" s="2"/>
    </row>
    <row r="2256" spans="22:22" x14ac:dyDescent="0.3">
      <c r="V2256" s="2"/>
    </row>
    <row r="2257" spans="22:22" x14ac:dyDescent="0.3">
      <c r="V2257" s="2"/>
    </row>
    <row r="2258" spans="22:22" x14ac:dyDescent="0.3">
      <c r="V2258" s="2"/>
    </row>
    <row r="2259" spans="22:22" x14ac:dyDescent="0.3">
      <c r="V2259" s="2"/>
    </row>
    <row r="2260" spans="22:22" x14ac:dyDescent="0.3">
      <c r="V2260" s="2"/>
    </row>
    <row r="2261" spans="22:22" x14ac:dyDescent="0.3">
      <c r="V2261" s="2"/>
    </row>
    <row r="2262" spans="22:22" x14ac:dyDescent="0.3">
      <c r="V2262" s="2"/>
    </row>
    <row r="2263" spans="22:22" x14ac:dyDescent="0.3">
      <c r="V2263" s="2"/>
    </row>
    <row r="2264" spans="22:22" x14ac:dyDescent="0.3">
      <c r="V2264" s="2"/>
    </row>
    <row r="2265" spans="22:22" x14ac:dyDescent="0.3">
      <c r="V2265" s="2"/>
    </row>
    <row r="2266" spans="22:22" x14ac:dyDescent="0.3">
      <c r="V2266" s="2"/>
    </row>
    <row r="2267" spans="22:22" x14ac:dyDescent="0.3">
      <c r="V2267" s="2"/>
    </row>
    <row r="2268" spans="22:22" x14ac:dyDescent="0.3">
      <c r="V2268" s="2"/>
    </row>
    <row r="2269" spans="22:22" x14ac:dyDescent="0.3">
      <c r="V2269" s="2"/>
    </row>
    <row r="2270" spans="22:22" x14ac:dyDescent="0.3">
      <c r="V2270" s="2"/>
    </row>
    <row r="2271" spans="22:22" x14ac:dyDescent="0.3">
      <c r="V2271" s="2"/>
    </row>
    <row r="2272" spans="22:22" x14ac:dyDescent="0.3">
      <c r="V2272" s="2"/>
    </row>
    <row r="2273" spans="22:22" x14ac:dyDescent="0.3">
      <c r="V2273" s="2"/>
    </row>
    <row r="2274" spans="22:22" x14ac:dyDescent="0.3">
      <c r="V2274" s="2"/>
    </row>
    <row r="2275" spans="22:22" x14ac:dyDescent="0.3">
      <c r="V2275" s="2"/>
    </row>
    <row r="2276" spans="22:22" x14ac:dyDescent="0.3">
      <c r="V2276" s="2"/>
    </row>
    <row r="2277" spans="22:22" x14ac:dyDescent="0.3">
      <c r="V2277" s="2"/>
    </row>
    <row r="2278" spans="22:22" x14ac:dyDescent="0.3">
      <c r="V2278" s="2"/>
    </row>
    <row r="2279" spans="22:22" x14ac:dyDescent="0.3">
      <c r="V2279" s="2"/>
    </row>
    <row r="2280" spans="22:22" x14ac:dyDescent="0.3">
      <c r="V2280" s="2"/>
    </row>
    <row r="2281" spans="22:22" x14ac:dyDescent="0.3">
      <c r="V2281" s="2"/>
    </row>
    <row r="2282" spans="22:22" x14ac:dyDescent="0.3">
      <c r="V2282" s="2"/>
    </row>
    <row r="2283" spans="22:22" x14ac:dyDescent="0.3">
      <c r="V2283" s="2"/>
    </row>
    <row r="2284" spans="22:22" x14ac:dyDescent="0.3">
      <c r="V2284" s="2"/>
    </row>
    <row r="2285" spans="22:22" x14ac:dyDescent="0.3">
      <c r="V2285" s="2"/>
    </row>
    <row r="2286" spans="22:22" x14ac:dyDescent="0.3">
      <c r="V2286" s="2"/>
    </row>
    <row r="2287" spans="22:22" x14ac:dyDescent="0.3">
      <c r="V2287" s="2"/>
    </row>
    <row r="2288" spans="22:22" x14ac:dyDescent="0.3">
      <c r="V2288" s="2"/>
    </row>
    <row r="2289" spans="22:22" x14ac:dyDescent="0.3">
      <c r="V2289" s="2"/>
    </row>
    <row r="2290" spans="22:22" x14ac:dyDescent="0.3">
      <c r="V2290" s="2"/>
    </row>
    <row r="2291" spans="22:22" x14ac:dyDescent="0.3">
      <c r="V2291" s="2"/>
    </row>
    <row r="2292" spans="22:22" x14ac:dyDescent="0.3">
      <c r="V2292" s="2"/>
    </row>
    <row r="2293" spans="22:22" x14ac:dyDescent="0.3">
      <c r="V2293" s="2"/>
    </row>
    <row r="2294" spans="22:22" x14ac:dyDescent="0.3">
      <c r="V2294" s="2"/>
    </row>
    <row r="2295" spans="22:22" x14ac:dyDescent="0.3">
      <c r="V2295" s="2"/>
    </row>
    <row r="2296" spans="22:22" x14ac:dyDescent="0.3">
      <c r="V2296" s="2"/>
    </row>
    <row r="2297" spans="22:22" x14ac:dyDescent="0.3">
      <c r="V2297" s="2"/>
    </row>
    <row r="2298" spans="22:22" x14ac:dyDescent="0.3">
      <c r="V2298" s="2"/>
    </row>
    <row r="2299" spans="22:22" x14ac:dyDescent="0.3">
      <c r="V2299" s="2"/>
    </row>
    <row r="2300" spans="22:22" x14ac:dyDescent="0.3">
      <c r="V2300" s="2"/>
    </row>
    <row r="2301" spans="22:22" x14ac:dyDescent="0.3">
      <c r="V2301" s="2"/>
    </row>
    <row r="2302" spans="22:22" x14ac:dyDescent="0.3">
      <c r="V2302" s="2"/>
    </row>
    <row r="2303" spans="22:22" x14ac:dyDescent="0.3">
      <c r="V2303" s="2"/>
    </row>
    <row r="2304" spans="22:22" x14ac:dyDescent="0.3">
      <c r="V2304" s="2"/>
    </row>
    <row r="2305" spans="22:22" x14ac:dyDescent="0.3">
      <c r="V2305" s="2"/>
    </row>
    <row r="2306" spans="22:22" x14ac:dyDescent="0.3">
      <c r="V2306" s="2"/>
    </row>
    <row r="2307" spans="22:22" x14ac:dyDescent="0.3">
      <c r="V2307" s="2"/>
    </row>
    <row r="2308" spans="22:22" x14ac:dyDescent="0.3">
      <c r="V2308" s="2"/>
    </row>
    <row r="2309" spans="22:22" x14ac:dyDescent="0.3">
      <c r="V2309" s="2"/>
    </row>
    <row r="2310" spans="22:22" x14ac:dyDescent="0.3">
      <c r="V2310" s="2"/>
    </row>
    <row r="2311" spans="22:22" x14ac:dyDescent="0.3">
      <c r="V2311" s="2"/>
    </row>
    <row r="2312" spans="22:22" x14ac:dyDescent="0.3">
      <c r="V2312" s="2"/>
    </row>
    <row r="2313" spans="22:22" x14ac:dyDescent="0.3">
      <c r="V2313" s="2"/>
    </row>
    <row r="2314" spans="22:22" x14ac:dyDescent="0.3">
      <c r="V2314" s="2"/>
    </row>
    <row r="2315" spans="22:22" x14ac:dyDescent="0.3">
      <c r="V2315" s="2"/>
    </row>
    <row r="2316" spans="22:22" x14ac:dyDescent="0.3">
      <c r="V2316" s="2"/>
    </row>
    <row r="2317" spans="22:22" x14ac:dyDescent="0.3">
      <c r="V2317" s="2"/>
    </row>
    <row r="2318" spans="22:22" x14ac:dyDescent="0.3">
      <c r="V2318" s="2"/>
    </row>
    <row r="2319" spans="22:22" x14ac:dyDescent="0.3">
      <c r="V2319" s="2"/>
    </row>
    <row r="2320" spans="22:22" x14ac:dyDescent="0.3">
      <c r="V2320" s="2"/>
    </row>
    <row r="2321" spans="22:22" x14ac:dyDescent="0.3">
      <c r="V2321" s="2"/>
    </row>
    <row r="2322" spans="22:22" x14ac:dyDescent="0.3">
      <c r="V2322" s="2"/>
    </row>
    <row r="2323" spans="22:22" x14ac:dyDescent="0.3">
      <c r="V2323" s="2"/>
    </row>
    <row r="2324" spans="22:22" x14ac:dyDescent="0.3">
      <c r="V2324" s="2"/>
    </row>
    <row r="2325" spans="22:22" x14ac:dyDescent="0.3">
      <c r="V2325" s="2"/>
    </row>
    <row r="2326" spans="22:22" x14ac:dyDescent="0.3">
      <c r="V2326" s="2"/>
    </row>
    <row r="2327" spans="22:22" x14ac:dyDescent="0.3">
      <c r="V2327" s="2"/>
    </row>
    <row r="2328" spans="22:22" x14ac:dyDescent="0.3">
      <c r="V2328" s="2"/>
    </row>
    <row r="2329" spans="22:22" x14ac:dyDescent="0.3">
      <c r="V2329" s="2"/>
    </row>
    <row r="2330" spans="22:22" x14ac:dyDescent="0.3">
      <c r="V2330" s="2"/>
    </row>
    <row r="2331" spans="22:22" x14ac:dyDescent="0.3">
      <c r="V2331" s="2"/>
    </row>
    <row r="2332" spans="22:22" x14ac:dyDescent="0.3">
      <c r="V2332" s="2"/>
    </row>
    <row r="2333" spans="22:22" x14ac:dyDescent="0.3">
      <c r="V2333" s="2"/>
    </row>
    <row r="2334" spans="22:22" x14ac:dyDescent="0.3">
      <c r="V2334" s="2"/>
    </row>
    <row r="2335" spans="22:22" x14ac:dyDescent="0.3">
      <c r="V2335" s="2"/>
    </row>
    <row r="2336" spans="22:22" x14ac:dyDescent="0.3">
      <c r="V2336" s="2"/>
    </row>
    <row r="2337" spans="22:22" x14ac:dyDescent="0.3">
      <c r="V2337" s="2"/>
    </row>
    <row r="2338" spans="22:22" x14ac:dyDescent="0.3">
      <c r="V2338" s="2"/>
    </row>
    <row r="2339" spans="22:22" x14ac:dyDescent="0.3">
      <c r="V2339" s="2"/>
    </row>
    <row r="2340" spans="22:22" x14ac:dyDescent="0.3">
      <c r="V2340" s="2"/>
    </row>
    <row r="2341" spans="22:22" x14ac:dyDescent="0.3">
      <c r="V2341" s="2"/>
    </row>
    <row r="2342" spans="22:22" x14ac:dyDescent="0.3">
      <c r="V2342" s="2"/>
    </row>
    <row r="2343" spans="22:22" x14ac:dyDescent="0.3">
      <c r="V2343" s="2"/>
    </row>
    <row r="2344" spans="22:22" x14ac:dyDescent="0.3">
      <c r="V2344" s="2"/>
    </row>
    <row r="2345" spans="22:22" x14ac:dyDescent="0.3">
      <c r="V2345" s="2"/>
    </row>
    <row r="2346" spans="22:22" x14ac:dyDescent="0.3">
      <c r="V2346" s="2"/>
    </row>
    <row r="2347" spans="22:22" x14ac:dyDescent="0.3">
      <c r="V2347" s="2"/>
    </row>
    <row r="2348" spans="22:22" x14ac:dyDescent="0.3">
      <c r="V2348" s="2"/>
    </row>
    <row r="2349" spans="22:22" x14ac:dyDescent="0.3">
      <c r="V2349" s="2"/>
    </row>
    <row r="2350" spans="22:22" x14ac:dyDescent="0.3">
      <c r="V2350" s="2"/>
    </row>
    <row r="2351" spans="22:22" x14ac:dyDescent="0.3">
      <c r="V2351" s="2"/>
    </row>
    <row r="2352" spans="22:22" x14ac:dyDescent="0.3">
      <c r="V2352" s="2"/>
    </row>
    <row r="2353" spans="22:22" x14ac:dyDescent="0.3">
      <c r="V2353" s="2"/>
    </row>
    <row r="2354" spans="22:22" x14ac:dyDescent="0.3">
      <c r="V2354" s="2"/>
    </row>
    <row r="2355" spans="22:22" x14ac:dyDescent="0.3">
      <c r="V2355" s="2"/>
    </row>
    <row r="2356" spans="22:22" x14ac:dyDescent="0.3">
      <c r="V2356" s="2"/>
    </row>
    <row r="2357" spans="22:22" x14ac:dyDescent="0.3">
      <c r="V2357" s="2"/>
    </row>
    <row r="2358" spans="22:22" x14ac:dyDescent="0.3">
      <c r="V2358" s="2"/>
    </row>
    <row r="2359" spans="22:22" x14ac:dyDescent="0.3">
      <c r="V2359" s="2"/>
    </row>
    <row r="2360" spans="22:22" x14ac:dyDescent="0.3">
      <c r="V2360" s="2"/>
    </row>
    <row r="2361" spans="22:22" x14ac:dyDescent="0.3">
      <c r="V2361" s="2"/>
    </row>
    <row r="2362" spans="22:22" x14ac:dyDescent="0.3">
      <c r="V2362" s="2"/>
    </row>
    <row r="2363" spans="22:22" x14ac:dyDescent="0.3">
      <c r="V2363" s="2"/>
    </row>
    <row r="2364" spans="22:22" x14ac:dyDescent="0.3">
      <c r="V2364" s="2"/>
    </row>
    <row r="2365" spans="22:22" x14ac:dyDescent="0.3">
      <c r="V2365" s="2"/>
    </row>
    <row r="2366" spans="22:22" x14ac:dyDescent="0.3">
      <c r="V2366" s="2"/>
    </row>
    <row r="2367" spans="22:22" x14ac:dyDescent="0.3">
      <c r="V2367" s="2"/>
    </row>
    <row r="2368" spans="22:22" x14ac:dyDescent="0.3">
      <c r="V2368" s="2"/>
    </row>
    <row r="2369" spans="22:22" x14ac:dyDescent="0.3">
      <c r="V2369" s="2"/>
    </row>
    <row r="2370" spans="22:22" x14ac:dyDescent="0.3">
      <c r="V2370" s="2"/>
    </row>
    <row r="2371" spans="22:22" x14ac:dyDescent="0.3">
      <c r="V2371" s="2"/>
    </row>
    <row r="2372" spans="22:22" x14ac:dyDescent="0.3">
      <c r="V2372" s="2"/>
    </row>
    <row r="2373" spans="22:22" x14ac:dyDescent="0.3">
      <c r="V2373" s="2"/>
    </row>
    <row r="2374" spans="22:22" x14ac:dyDescent="0.3">
      <c r="V2374" s="2"/>
    </row>
    <row r="2375" spans="22:22" x14ac:dyDescent="0.3">
      <c r="V2375" s="2"/>
    </row>
    <row r="2376" spans="22:22" x14ac:dyDescent="0.3">
      <c r="V2376" s="2"/>
    </row>
    <row r="2377" spans="22:22" x14ac:dyDescent="0.3">
      <c r="V2377" s="2"/>
    </row>
    <row r="2378" spans="22:22" x14ac:dyDescent="0.3">
      <c r="V2378" s="2"/>
    </row>
    <row r="2379" spans="22:22" x14ac:dyDescent="0.3">
      <c r="V2379" s="2"/>
    </row>
    <row r="2380" spans="22:22" x14ac:dyDescent="0.3">
      <c r="V2380" s="2"/>
    </row>
    <row r="2381" spans="22:22" x14ac:dyDescent="0.3">
      <c r="V2381" s="2"/>
    </row>
    <row r="2382" spans="22:22" x14ac:dyDescent="0.3">
      <c r="V2382" s="2"/>
    </row>
    <row r="2383" spans="22:22" x14ac:dyDescent="0.3">
      <c r="V2383" s="2"/>
    </row>
    <row r="2384" spans="22:22" x14ac:dyDescent="0.3">
      <c r="V2384" s="2"/>
    </row>
    <row r="2385" spans="22:22" x14ac:dyDescent="0.3">
      <c r="V2385" s="2"/>
    </row>
    <row r="2386" spans="22:22" x14ac:dyDescent="0.3">
      <c r="V2386" s="2"/>
    </row>
    <row r="2387" spans="22:22" x14ac:dyDescent="0.3">
      <c r="V2387" s="2"/>
    </row>
    <row r="2388" spans="22:22" x14ac:dyDescent="0.3">
      <c r="V2388" s="2"/>
    </row>
    <row r="2389" spans="22:22" x14ac:dyDescent="0.3">
      <c r="V2389" s="2"/>
    </row>
    <row r="2390" spans="22:22" x14ac:dyDescent="0.3">
      <c r="V2390" s="2"/>
    </row>
    <row r="2391" spans="22:22" x14ac:dyDescent="0.3">
      <c r="V2391" s="2"/>
    </row>
    <row r="2392" spans="22:22" x14ac:dyDescent="0.3">
      <c r="V2392" s="2"/>
    </row>
    <row r="2393" spans="22:22" x14ac:dyDescent="0.3">
      <c r="V2393" s="2"/>
    </row>
    <row r="2394" spans="22:22" x14ac:dyDescent="0.3">
      <c r="V2394" s="2"/>
    </row>
    <row r="2395" spans="22:22" x14ac:dyDescent="0.3">
      <c r="V2395" s="2"/>
    </row>
    <row r="2396" spans="22:22" x14ac:dyDescent="0.3">
      <c r="V2396" s="2"/>
    </row>
    <row r="2397" spans="22:22" x14ac:dyDescent="0.3">
      <c r="V2397" s="2"/>
    </row>
    <row r="2398" spans="22:22" x14ac:dyDescent="0.3">
      <c r="V2398" s="2"/>
    </row>
    <row r="2399" spans="22:22" x14ac:dyDescent="0.3">
      <c r="V2399" s="2"/>
    </row>
    <row r="2400" spans="22:22" x14ac:dyDescent="0.3">
      <c r="V2400" s="2"/>
    </row>
    <row r="2401" spans="22:22" x14ac:dyDescent="0.3">
      <c r="V2401" s="2"/>
    </row>
    <row r="2402" spans="22:22" x14ac:dyDescent="0.3">
      <c r="V2402" s="2"/>
    </row>
    <row r="2403" spans="22:22" x14ac:dyDescent="0.3">
      <c r="V2403" s="2"/>
    </row>
    <row r="2404" spans="22:22" x14ac:dyDescent="0.3">
      <c r="V2404" s="2"/>
    </row>
    <row r="2405" spans="22:22" x14ac:dyDescent="0.3">
      <c r="V2405" s="2"/>
    </row>
    <row r="2406" spans="22:22" x14ac:dyDescent="0.3">
      <c r="V2406" s="2"/>
    </row>
    <row r="2407" spans="22:22" x14ac:dyDescent="0.3">
      <c r="V2407" s="2"/>
    </row>
    <row r="2408" spans="22:22" x14ac:dyDescent="0.3">
      <c r="V2408" s="2"/>
    </row>
    <row r="2409" spans="22:22" x14ac:dyDescent="0.3">
      <c r="V2409" s="2"/>
    </row>
    <row r="2410" spans="22:22" x14ac:dyDescent="0.3">
      <c r="V2410" s="2"/>
    </row>
    <row r="2411" spans="22:22" x14ac:dyDescent="0.3">
      <c r="V2411" s="2"/>
    </row>
    <row r="2412" spans="22:22" x14ac:dyDescent="0.3">
      <c r="V2412" s="2"/>
    </row>
    <row r="2413" spans="22:22" x14ac:dyDescent="0.3">
      <c r="V2413" s="2"/>
    </row>
    <row r="2414" spans="22:22" x14ac:dyDescent="0.3">
      <c r="V2414" s="2"/>
    </row>
    <row r="2415" spans="22:22" x14ac:dyDescent="0.3">
      <c r="V2415" s="2"/>
    </row>
    <row r="2416" spans="22:22" x14ac:dyDescent="0.3">
      <c r="V2416" s="2"/>
    </row>
    <row r="2417" spans="22:22" x14ac:dyDescent="0.3">
      <c r="V2417" s="2"/>
    </row>
    <row r="2418" spans="22:22" x14ac:dyDescent="0.3">
      <c r="V2418" s="2"/>
    </row>
    <row r="2419" spans="22:22" x14ac:dyDescent="0.3">
      <c r="V2419" s="2"/>
    </row>
    <row r="2420" spans="22:22" x14ac:dyDescent="0.3">
      <c r="V2420" s="2"/>
    </row>
    <row r="2421" spans="22:22" x14ac:dyDescent="0.3">
      <c r="V2421" s="2"/>
    </row>
    <row r="2422" spans="22:22" x14ac:dyDescent="0.3">
      <c r="V2422" s="2"/>
    </row>
    <row r="2423" spans="22:22" x14ac:dyDescent="0.3">
      <c r="V2423" s="2"/>
    </row>
    <row r="2424" spans="22:22" x14ac:dyDescent="0.3">
      <c r="V2424" s="2"/>
    </row>
    <row r="2425" spans="22:22" x14ac:dyDescent="0.3">
      <c r="V2425" s="2"/>
    </row>
    <row r="2426" spans="22:22" x14ac:dyDescent="0.3">
      <c r="V2426" s="2"/>
    </row>
    <row r="2427" spans="22:22" x14ac:dyDescent="0.3">
      <c r="V2427" s="2"/>
    </row>
    <row r="2428" spans="22:22" x14ac:dyDescent="0.3">
      <c r="V2428" s="2"/>
    </row>
    <row r="2429" spans="22:22" x14ac:dyDescent="0.3">
      <c r="V2429" s="2"/>
    </row>
    <row r="2430" spans="22:22" x14ac:dyDescent="0.3">
      <c r="V2430" s="2"/>
    </row>
    <row r="2431" spans="22:22" x14ac:dyDescent="0.3">
      <c r="V2431" s="2"/>
    </row>
    <row r="2432" spans="22:22" x14ac:dyDescent="0.3">
      <c r="V2432" s="2"/>
    </row>
    <row r="2433" spans="22:22" x14ac:dyDescent="0.3">
      <c r="V2433" s="2"/>
    </row>
    <row r="2434" spans="22:22" x14ac:dyDescent="0.3">
      <c r="V2434" s="2"/>
    </row>
    <row r="2435" spans="22:22" x14ac:dyDescent="0.3">
      <c r="V2435" s="2"/>
    </row>
    <row r="2436" spans="22:22" x14ac:dyDescent="0.3">
      <c r="V2436" s="2"/>
    </row>
    <row r="2437" spans="22:22" x14ac:dyDescent="0.3">
      <c r="V2437" s="2"/>
    </row>
    <row r="2438" spans="22:22" x14ac:dyDescent="0.3">
      <c r="V2438" s="2"/>
    </row>
    <row r="2439" spans="22:22" x14ac:dyDescent="0.3">
      <c r="V2439" s="2"/>
    </row>
    <row r="2440" spans="22:22" x14ac:dyDescent="0.3">
      <c r="V2440" s="2"/>
    </row>
    <row r="2441" spans="22:22" x14ac:dyDescent="0.3">
      <c r="V2441" s="2"/>
    </row>
    <row r="2442" spans="22:22" x14ac:dyDescent="0.3">
      <c r="V2442" s="2"/>
    </row>
    <row r="2443" spans="22:22" x14ac:dyDescent="0.3">
      <c r="V2443" s="2"/>
    </row>
    <row r="2444" spans="22:22" x14ac:dyDescent="0.3">
      <c r="V2444" s="2"/>
    </row>
    <row r="2445" spans="22:22" x14ac:dyDescent="0.3">
      <c r="V2445" s="2"/>
    </row>
    <row r="2446" spans="22:22" x14ac:dyDescent="0.3">
      <c r="V2446" s="2"/>
    </row>
    <row r="2447" spans="22:22" x14ac:dyDescent="0.3">
      <c r="V2447" s="2"/>
    </row>
    <row r="2448" spans="22:22" x14ac:dyDescent="0.3">
      <c r="V2448" s="2"/>
    </row>
    <row r="2449" spans="22:22" x14ac:dyDescent="0.3">
      <c r="V2449" s="2"/>
    </row>
    <row r="2450" spans="22:22" x14ac:dyDescent="0.3">
      <c r="V2450" s="2"/>
    </row>
    <row r="2451" spans="22:22" x14ac:dyDescent="0.3">
      <c r="V2451" s="2"/>
    </row>
    <row r="2452" spans="22:22" x14ac:dyDescent="0.3">
      <c r="V2452" s="2"/>
    </row>
    <row r="2453" spans="22:22" x14ac:dyDescent="0.3">
      <c r="V2453" s="2"/>
    </row>
    <row r="2454" spans="22:22" x14ac:dyDescent="0.3">
      <c r="V2454" s="2"/>
    </row>
    <row r="2455" spans="22:22" x14ac:dyDescent="0.3">
      <c r="V2455" s="2"/>
    </row>
    <row r="2456" spans="22:22" x14ac:dyDescent="0.3">
      <c r="V2456" s="2"/>
    </row>
    <row r="2457" spans="22:22" x14ac:dyDescent="0.3">
      <c r="V2457" s="2"/>
    </row>
    <row r="2458" spans="22:22" x14ac:dyDescent="0.3">
      <c r="V2458" s="2"/>
    </row>
    <row r="2459" spans="22:22" x14ac:dyDescent="0.3">
      <c r="V2459" s="2"/>
    </row>
    <row r="2460" spans="22:22" x14ac:dyDescent="0.3">
      <c r="V2460" s="2"/>
    </row>
    <row r="2461" spans="22:22" x14ac:dyDescent="0.3">
      <c r="V2461" s="2"/>
    </row>
    <row r="2462" spans="22:22" x14ac:dyDescent="0.3">
      <c r="V2462" s="2"/>
    </row>
    <row r="2463" spans="22:22" x14ac:dyDescent="0.3">
      <c r="V2463" s="2"/>
    </row>
    <row r="2464" spans="22:22" x14ac:dyDescent="0.3">
      <c r="V2464" s="2"/>
    </row>
    <row r="2465" spans="22:22" x14ac:dyDescent="0.3">
      <c r="V2465" s="2"/>
    </row>
    <row r="2466" spans="22:22" x14ac:dyDescent="0.3">
      <c r="V2466" s="2"/>
    </row>
    <row r="2467" spans="22:22" x14ac:dyDescent="0.3">
      <c r="V2467" s="2"/>
    </row>
    <row r="2468" spans="22:22" x14ac:dyDescent="0.3">
      <c r="V2468" s="2"/>
    </row>
    <row r="2469" spans="22:22" x14ac:dyDescent="0.3">
      <c r="V2469" s="2"/>
    </row>
    <row r="2470" spans="22:22" x14ac:dyDescent="0.3">
      <c r="V2470" s="2"/>
    </row>
    <row r="2471" spans="22:22" x14ac:dyDescent="0.3">
      <c r="V2471" s="2"/>
    </row>
    <row r="2472" spans="22:22" x14ac:dyDescent="0.3">
      <c r="V2472" s="2"/>
    </row>
    <row r="2473" spans="22:22" x14ac:dyDescent="0.3">
      <c r="V2473" s="2"/>
    </row>
    <row r="2474" spans="22:22" x14ac:dyDescent="0.3">
      <c r="V2474" s="2"/>
    </row>
    <row r="2475" spans="22:22" x14ac:dyDescent="0.3">
      <c r="V2475" s="2"/>
    </row>
    <row r="2476" spans="22:22" x14ac:dyDescent="0.3">
      <c r="V2476" s="2"/>
    </row>
    <row r="2477" spans="22:22" x14ac:dyDescent="0.3">
      <c r="V2477" s="2"/>
    </row>
    <row r="2478" spans="22:22" x14ac:dyDescent="0.3">
      <c r="V2478" s="2"/>
    </row>
    <row r="2479" spans="22:22" x14ac:dyDescent="0.3">
      <c r="V2479" s="2"/>
    </row>
    <row r="2480" spans="22:22" x14ac:dyDescent="0.3">
      <c r="V2480" s="2"/>
    </row>
    <row r="2481" spans="22:22" x14ac:dyDescent="0.3">
      <c r="V2481" s="2"/>
    </row>
    <row r="2482" spans="22:22" x14ac:dyDescent="0.3">
      <c r="V2482" s="2"/>
    </row>
    <row r="2483" spans="22:22" x14ac:dyDescent="0.3">
      <c r="V2483" s="2"/>
    </row>
    <row r="2484" spans="22:22" x14ac:dyDescent="0.3">
      <c r="V2484" s="2"/>
    </row>
    <row r="2485" spans="22:22" x14ac:dyDescent="0.3">
      <c r="V2485" s="2"/>
    </row>
    <row r="2486" spans="22:22" x14ac:dyDescent="0.3">
      <c r="V2486" s="2"/>
    </row>
    <row r="2487" spans="22:22" x14ac:dyDescent="0.3">
      <c r="V2487" s="2"/>
    </row>
    <row r="2488" spans="22:22" x14ac:dyDescent="0.3">
      <c r="V2488" s="2"/>
    </row>
    <row r="2489" spans="22:22" x14ac:dyDescent="0.3">
      <c r="V2489" s="2"/>
    </row>
    <row r="2490" spans="22:22" x14ac:dyDescent="0.3">
      <c r="V2490" s="2"/>
    </row>
    <row r="2491" spans="22:22" x14ac:dyDescent="0.3">
      <c r="V2491" s="2"/>
    </row>
    <row r="2492" spans="22:22" x14ac:dyDescent="0.3">
      <c r="V2492" s="2"/>
    </row>
    <row r="2493" spans="22:22" x14ac:dyDescent="0.3">
      <c r="V2493" s="2"/>
    </row>
    <row r="2494" spans="22:22" x14ac:dyDescent="0.3">
      <c r="V2494" s="2"/>
    </row>
    <row r="2495" spans="22:22" x14ac:dyDescent="0.3">
      <c r="V2495" s="2"/>
    </row>
    <row r="2496" spans="22:22" x14ac:dyDescent="0.3">
      <c r="V2496" s="2"/>
    </row>
    <row r="2497" spans="22:22" x14ac:dyDescent="0.3">
      <c r="V2497" s="2"/>
    </row>
    <row r="2498" spans="22:22" x14ac:dyDescent="0.3">
      <c r="V2498" s="2"/>
    </row>
    <row r="2499" spans="22:22" x14ac:dyDescent="0.3">
      <c r="V2499" s="2"/>
    </row>
    <row r="2500" spans="22:22" x14ac:dyDescent="0.3">
      <c r="V2500" s="2"/>
    </row>
    <row r="2501" spans="22:22" x14ac:dyDescent="0.3">
      <c r="V2501" s="2"/>
    </row>
    <row r="2502" spans="22:22" x14ac:dyDescent="0.3">
      <c r="V2502" s="2"/>
    </row>
    <row r="2503" spans="22:22" x14ac:dyDescent="0.3">
      <c r="V2503" s="2"/>
    </row>
    <row r="2504" spans="22:22" x14ac:dyDescent="0.3">
      <c r="V2504" s="2"/>
    </row>
    <row r="2505" spans="22:22" x14ac:dyDescent="0.3">
      <c r="V2505" s="2"/>
    </row>
    <row r="2506" spans="22:22" x14ac:dyDescent="0.3">
      <c r="V2506" s="2"/>
    </row>
    <row r="2507" spans="22:22" x14ac:dyDescent="0.3">
      <c r="V2507" s="2"/>
    </row>
    <row r="2508" spans="22:22" x14ac:dyDescent="0.3">
      <c r="V2508" s="2"/>
    </row>
    <row r="2509" spans="22:22" x14ac:dyDescent="0.3">
      <c r="V2509" s="2"/>
    </row>
    <row r="2510" spans="22:22" x14ac:dyDescent="0.3">
      <c r="V2510" s="2"/>
    </row>
    <row r="2511" spans="22:22" x14ac:dyDescent="0.3">
      <c r="V2511" s="2"/>
    </row>
    <row r="2512" spans="22:22" x14ac:dyDescent="0.3">
      <c r="V2512" s="2"/>
    </row>
    <row r="2513" spans="22:22" x14ac:dyDescent="0.3">
      <c r="V2513" s="2"/>
    </row>
    <row r="2514" spans="22:22" x14ac:dyDescent="0.3">
      <c r="V2514" s="2"/>
    </row>
    <row r="2515" spans="22:22" x14ac:dyDescent="0.3">
      <c r="V2515" s="2"/>
    </row>
    <row r="2516" spans="22:22" x14ac:dyDescent="0.3">
      <c r="V2516" s="2"/>
    </row>
    <row r="2517" spans="22:22" x14ac:dyDescent="0.3">
      <c r="V2517" s="2"/>
    </row>
    <row r="2518" spans="22:22" x14ac:dyDescent="0.3">
      <c r="V2518" s="2"/>
    </row>
    <row r="2519" spans="22:22" x14ac:dyDescent="0.3">
      <c r="V2519" s="2"/>
    </row>
    <row r="2520" spans="22:22" x14ac:dyDescent="0.3">
      <c r="V2520" s="2"/>
    </row>
    <row r="2521" spans="22:22" x14ac:dyDescent="0.3">
      <c r="V2521" s="2"/>
    </row>
    <row r="2522" spans="22:22" x14ac:dyDescent="0.3">
      <c r="V2522" s="2"/>
    </row>
    <row r="2523" spans="22:22" x14ac:dyDescent="0.3">
      <c r="V2523" s="2"/>
    </row>
    <row r="2524" spans="22:22" x14ac:dyDescent="0.3">
      <c r="V2524" s="2"/>
    </row>
    <row r="2525" spans="22:22" x14ac:dyDescent="0.3">
      <c r="V2525" s="2"/>
    </row>
    <row r="2526" spans="22:22" x14ac:dyDescent="0.3">
      <c r="V2526" s="2"/>
    </row>
    <row r="2527" spans="22:22" x14ac:dyDescent="0.3">
      <c r="V2527" s="2"/>
    </row>
    <row r="2528" spans="22:22" x14ac:dyDescent="0.3">
      <c r="V2528" s="2"/>
    </row>
    <row r="2529" spans="22:22" x14ac:dyDescent="0.3">
      <c r="V2529" s="2"/>
    </row>
    <row r="2530" spans="22:22" x14ac:dyDescent="0.3">
      <c r="V2530" s="2"/>
    </row>
    <row r="2531" spans="22:22" x14ac:dyDescent="0.3">
      <c r="V2531" s="2"/>
    </row>
    <row r="2532" spans="22:22" x14ac:dyDescent="0.3">
      <c r="V2532" s="2"/>
    </row>
    <row r="2533" spans="22:22" x14ac:dyDescent="0.3">
      <c r="V2533" s="2"/>
    </row>
    <row r="2534" spans="22:22" x14ac:dyDescent="0.3">
      <c r="V2534" s="2"/>
    </row>
    <row r="2535" spans="22:22" x14ac:dyDescent="0.3">
      <c r="V2535" s="2"/>
    </row>
    <row r="2536" spans="22:22" x14ac:dyDescent="0.3">
      <c r="V2536" s="2"/>
    </row>
    <row r="2537" spans="22:22" x14ac:dyDescent="0.3">
      <c r="V2537" s="2"/>
    </row>
    <row r="2538" spans="22:22" x14ac:dyDescent="0.3">
      <c r="V2538" s="2"/>
    </row>
    <row r="2539" spans="22:22" x14ac:dyDescent="0.3">
      <c r="V2539" s="2"/>
    </row>
    <row r="2540" spans="22:22" x14ac:dyDescent="0.3">
      <c r="V2540" s="2"/>
    </row>
    <row r="2541" spans="22:22" x14ac:dyDescent="0.3">
      <c r="V2541" s="2"/>
    </row>
    <row r="2542" spans="22:22" x14ac:dyDescent="0.3">
      <c r="V2542" s="2"/>
    </row>
    <row r="2543" spans="22:22" x14ac:dyDescent="0.3">
      <c r="V2543" s="2"/>
    </row>
    <row r="2544" spans="22:22" x14ac:dyDescent="0.3">
      <c r="V2544" s="2"/>
    </row>
    <row r="2545" spans="22:22" x14ac:dyDescent="0.3">
      <c r="V2545" s="2"/>
    </row>
    <row r="2546" spans="22:22" x14ac:dyDescent="0.3">
      <c r="V2546" s="2"/>
    </row>
    <row r="2547" spans="22:22" x14ac:dyDescent="0.3">
      <c r="V2547" s="2"/>
    </row>
    <row r="2548" spans="22:22" x14ac:dyDescent="0.3">
      <c r="V2548" s="2"/>
    </row>
    <row r="2549" spans="22:22" x14ac:dyDescent="0.3">
      <c r="V2549" s="2"/>
    </row>
    <row r="2550" spans="22:22" x14ac:dyDescent="0.3">
      <c r="V2550" s="2"/>
    </row>
    <row r="2551" spans="22:22" x14ac:dyDescent="0.3">
      <c r="V2551" s="2"/>
    </row>
    <row r="2552" spans="22:22" x14ac:dyDescent="0.3">
      <c r="V2552" s="2"/>
    </row>
    <row r="2553" spans="22:22" x14ac:dyDescent="0.3">
      <c r="V2553" s="2"/>
    </row>
    <row r="2554" spans="22:22" x14ac:dyDescent="0.3">
      <c r="V2554" s="2"/>
    </row>
    <row r="2555" spans="22:22" x14ac:dyDescent="0.3">
      <c r="V2555" s="2"/>
    </row>
    <row r="2556" spans="22:22" x14ac:dyDescent="0.3">
      <c r="V2556" s="2"/>
    </row>
    <row r="2557" spans="22:22" x14ac:dyDescent="0.3">
      <c r="V2557" s="2"/>
    </row>
    <row r="2558" spans="22:22" x14ac:dyDescent="0.3">
      <c r="V2558" s="2"/>
    </row>
    <row r="2559" spans="22:22" x14ac:dyDescent="0.3">
      <c r="V2559" s="2"/>
    </row>
    <row r="2560" spans="22:22" x14ac:dyDescent="0.3">
      <c r="V2560" s="2"/>
    </row>
    <row r="2561" spans="22:22" x14ac:dyDescent="0.3">
      <c r="V2561" s="2"/>
    </row>
    <row r="2562" spans="22:22" x14ac:dyDescent="0.3">
      <c r="V2562" s="2"/>
    </row>
    <row r="2563" spans="22:22" x14ac:dyDescent="0.3">
      <c r="V2563" s="2"/>
    </row>
    <row r="2564" spans="22:22" x14ac:dyDescent="0.3">
      <c r="V2564" s="2"/>
    </row>
    <row r="2565" spans="22:22" x14ac:dyDescent="0.3">
      <c r="V2565" s="2"/>
    </row>
    <row r="2566" spans="22:22" x14ac:dyDescent="0.3">
      <c r="V2566" s="2"/>
    </row>
    <row r="2567" spans="22:22" x14ac:dyDescent="0.3">
      <c r="V2567" s="2"/>
    </row>
    <row r="2568" spans="22:22" x14ac:dyDescent="0.3">
      <c r="V2568" s="2"/>
    </row>
    <row r="2569" spans="22:22" x14ac:dyDescent="0.3">
      <c r="V2569" s="2"/>
    </row>
    <row r="2570" spans="22:22" x14ac:dyDescent="0.3">
      <c r="V2570" s="2"/>
    </row>
    <row r="2571" spans="22:22" x14ac:dyDescent="0.3">
      <c r="V2571" s="2"/>
    </row>
    <row r="2572" spans="22:22" x14ac:dyDescent="0.3">
      <c r="V2572" s="2"/>
    </row>
    <row r="2573" spans="22:22" x14ac:dyDescent="0.3">
      <c r="V2573" s="2"/>
    </row>
    <row r="2574" spans="22:22" x14ac:dyDescent="0.3">
      <c r="V2574" s="2"/>
    </row>
    <row r="2575" spans="22:22" x14ac:dyDescent="0.3">
      <c r="V2575" s="2"/>
    </row>
    <row r="2576" spans="22:22" x14ac:dyDescent="0.3">
      <c r="V2576" s="2"/>
    </row>
    <row r="2577" spans="22:22" x14ac:dyDescent="0.3">
      <c r="V2577" s="2"/>
    </row>
    <row r="2578" spans="22:22" x14ac:dyDescent="0.3">
      <c r="V2578" s="2"/>
    </row>
    <row r="2579" spans="22:22" x14ac:dyDescent="0.3">
      <c r="V2579" s="2"/>
    </row>
    <row r="2580" spans="22:22" x14ac:dyDescent="0.3">
      <c r="V2580" s="2"/>
    </row>
    <row r="2581" spans="22:22" x14ac:dyDescent="0.3">
      <c r="V2581" s="2"/>
    </row>
    <row r="2582" spans="22:22" x14ac:dyDescent="0.3">
      <c r="V2582" s="2"/>
    </row>
    <row r="2583" spans="22:22" x14ac:dyDescent="0.3">
      <c r="V2583" s="2"/>
    </row>
    <row r="2584" spans="22:22" x14ac:dyDescent="0.3">
      <c r="V2584" s="2"/>
    </row>
    <row r="2585" spans="22:22" x14ac:dyDescent="0.3">
      <c r="V2585" s="2"/>
    </row>
    <row r="2586" spans="22:22" x14ac:dyDescent="0.3">
      <c r="V2586" s="2"/>
    </row>
    <row r="2587" spans="22:22" x14ac:dyDescent="0.3">
      <c r="V2587" s="2"/>
    </row>
    <row r="2588" spans="22:22" x14ac:dyDescent="0.3">
      <c r="V2588" s="2"/>
    </row>
    <row r="2589" spans="22:22" x14ac:dyDescent="0.3">
      <c r="V2589" s="2"/>
    </row>
    <row r="2590" spans="22:22" x14ac:dyDescent="0.3">
      <c r="V2590" s="2"/>
    </row>
    <row r="2591" spans="22:22" x14ac:dyDescent="0.3">
      <c r="V2591" s="2"/>
    </row>
    <row r="2592" spans="22:22" x14ac:dyDescent="0.3">
      <c r="V2592" s="2"/>
    </row>
    <row r="2593" spans="22:22" x14ac:dyDescent="0.3">
      <c r="V2593" s="2"/>
    </row>
    <row r="2594" spans="22:22" x14ac:dyDescent="0.3">
      <c r="V2594" s="2"/>
    </row>
    <row r="2595" spans="22:22" x14ac:dyDescent="0.3">
      <c r="V2595" s="2"/>
    </row>
    <row r="2596" spans="22:22" x14ac:dyDescent="0.3">
      <c r="V2596" s="2"/>
    </row>
    <row r="2597" spans="22:22" x14ac:dyDescent="0.3">
      <c r="V2597" s="2"/>
    </row>
    <row r="2598" spans="22:22" x14ac:dyDescent="0.3">
      <c r="V2598" s="2"/>
    </row>
    <row r="2599" spans="22:22" x14ac:dyDescent="0.3">
      <c r="V2599" s="2"/>
    </row>
    <row r="2600" spans="22:22" x14ac:dyDescent="0.3">
      <c r="V2600" s="2"/>
    </row>
    <row r="2601" spans="22:22" x14ac:dyDescent="0.3">
      <c r="V2601" s="2"/>
    </row>
    <row r="2602" spans="22:22" x14ac:dyDescent="0.3">
      <c r="V2602" s="2"/>
    </row>
    <row r="2603" spans="22:22" x14ac:dyDescent="0.3">
      <c r="V2603" s="2"/>
    </row>
    <row r="2604" spans="22:22" x14ac:dyDescent="0.3">
      <c r="V2604" s="2"/>
    </row>
    <row r="2605" spans="22:22" x14ac:dyDescent="0.3">
      <c r="V2605" s="2"/>
    </row>
    <row r="2606" spans="22:22" x14ac:dyDescent="0.3">
      <c r="V2606" s="2"/>
    </row>
    <row r="2607" spans="22:22" x14ac:dyDescent="0.3">
      <c r="V2607" s="2"/>
    </row>
    <row r="2608" spans="22:22" x14ac:dyDescent="0.3">
      <c r="V2608" s="2"/>
    </row>
    <row r="2609" spans="22:22" x14ac:dyDescent="0.3">
      <c r="V2609" s="2"/>
    </row>
    <row r="2610" spans="22:22" x14ac:dyDescent="0.3">
      <c r="V2610" s="2"/>
    </row>
    <row r="2611" spans="22:22" x14ac:dyDescent="0.3">
      <c r="V2611" s="2"/>
    </row>
    <row r="2612" spans="22:22" x14ac:dyDescent="0.3">
      <c r="V2612" s="2"/>
    </row>
    <row r="2613" spans="22:22" x14ac:dyDescent="0.3">
      <c r="V2613" s="2"/>
    </row>
    <row r="2614" spans="22:22" x14ac:dyDescent="0.3">
      <c r="V2614" s="2"/>
    </row>
    <row r="2615" spans="22:22" x14ac:dyDescent="0.3">
      <c r="V2615" s="2"/>
    </row>
    <row r="2616" spans="22:22" x14ac:dyDescent="0.3">
      <c r="V2616" s="2"/>
    </row>
    <row r="2617" spans="22:22" x14ac:dyDescent="0.3">
      <c r="V2617" s="2"/>
    </row>
    <row r="2618" spans="22:22" x14ac:dyDescent="0.3">
      <c r="V2618" s="2"/>
    </row>
    <row r="2619" spans="22:22" x14ac:dyDescent="0.3">
      <c r="V2619" s="2"/>
    </row>
    <row r="2620" spans="22:22" x14ac:dyDescent="0.3">
      <c r="V2620" s="2"/>
    </row>
    <row r="2621" spans="22:22" x14ac:dyDescent="0.3">
      <c r="V2621" s="2"/>
    </row>
    <row r="2622" spans="22:22" x14ac:dyDescent="0.3">
      <c r="V2622" s="2"/>
    </row>
    <row r="2623" spans="22:22" x14ac:dyDescent="0.3">
      <c r="V2623" s="2"/>
    </row>
    <row r="2624" spans="22:22" x14ac:dyDescent="0.3">
      <c r="V2624" s="2"/>
    </row>
    <row r="2625" spans="22:22" x14ac:dyDescent="0.3">
      <c r="V2625" s="2"/>
    </row>
    <row r="2626" spans="22:22" x14ac:dyDescent="0.3">
      <c r="V2626" s="2"/>
    </row>
    <row r="2627" spans="22:22" x14ac:dyDescent="0.3">
      <c r="V2627" s="2"/>
    </row>
    <row r="2628" spans="22:22" x14ac:dyDescent="0.3">
      <c r="V2628" s="2"/>
    </row>
    <row r="2629" spans="22:22" x14ac:dyDescent="0.3">
      <c r="V2629" s="2"/>
    </row>
    <row r="2630" spans="22:22" x14ac:dyDescent="0.3">
      <c r="V2630" s="2"/>
    </row>
    <row r="2631" spans="22:22" x14ac:dyDescent="0.3">
      <c r="V2631" s="2"/>
    </row>
    <row r="2632" spans="22:22" x14ac:dyDescent="0.3">
      <c r="V2632" s="2"/>
    </row>
    <row r="2633" spans="22:22" x14ac:dyDescent="0.3">
      <c r="V2633" s="2"/>
    </row>
    <row r="2634" spans="22:22" x14ac:dyDescent="0.3">
      <c r="V2634" s="2"/>
    </row>
    <row r="2635" spans="22:22" x14ac:dyDescent="0.3">
      <c r="V2635" s="2"/>
    </row>
    <row r="2636" spans="22:22" x14ac:dyDescent="0.3">
      <c r="V2636" s="2"/>
    </row>
    <row r="2637" spans="22:22" x14ac:dyDescent="0.3">
      <c r="V2637" s="2"/>
    </row>
    <row r="2638" spans="22:22" x14ac:dyDescent="0.3">
      <c r="V2638" s="2"/>
    </row>
    <row r="2639" spans="22:22" x14ac:dyDescent="0.3">
      <c r="V2639" s="2"/>
    </row>
    <row r="2640" spans="22:22" x14ac:dyDescent="0.3">
      <c r="V2640" s="2"/>
    </row>
    <row r="2641" spans="22:22" x14ac:dyDescent="0.3">
      <c r="V2641" s="2"/>
    </row>
    <row r="2642" spans="22:22" x14ac:dyDescent="0.3">
      <c r="V2642" s="2"/>
    </row>
    <row r="2643" spans="22:22" x14ac:dyDescent="0.3">
      <c r="V2643" s="2"/>
    </row>
    <row r="2644" spans="22:22" x14ac:dyDescent="0.3">
      <c r="V2644" s="2"/>
    </row>
    <row r="2645" spans="22:22" x14ac:dyDescent="0.3">
      <c r="V2645" s="2"/>
    </row>
    <row r="2646" spans="22:22" x14ac:dyDescent="0.3">
      <c r="V2646" s="2"/>
    </row>
    <row r="2647" spans="22:22" x14ac:dyDescent="0.3">
      <c r="V2647" s="2"/>
    </row>
    <row r="2648" spans="22:22" x14ac:dyDescent="0.3">
      <c r="V2648" s="2"/>
    </row>
    <row r="2649" spans="22:22" x14ac:dyDescent="0.3">
      <c r="V2649" s="2"/>
    </row>
    <row r="2650" spans="22:22" x14ac:dyDescent="0.3">
      <c r="V2650" s="2"/>
    </row>
    <row r="2651" spans="22:22" x14ac:dyDescent="0.3">
      <c r="V2651" s="2"/>
    </row>
    <row r="2652" spans="22:22" x14ac:dyDescent="0.3">
      <c r="V2652" s="2"/>
    </row>
    <row r="2653" spans="22:22" x14ac:dyDescent="0.3">
      <c r="V2653" s="2"/>
    </row>
    <row r="2654" spans="22:22" x14ac:dyDescent="0.3">
      <c r="V2654" s="2"/>
    </row>
    <row r="2655" spans="22:22" x14ac:dyDescent="0.3">
      <c r="V2655" s="2"/>
    </row>
    <row r="2656" spans="22:22" x14ac:dyDescent="0.3">
      <c r="V2656" s="2"/>
    </row>
    <row r="2657" spans="22:22" x14ac:dyDescent="0.3">
      <c r="V2657" s="2"/>
    </row>
    <row r="2658" spans="22:22" x14ac:dyDescent="0.3">
      <c r="V2658" s="2"/>
    </row>
    <row r="2659" spans="22:22" x14ac:dyDescent="0.3">
      <c r="V2659" s="2"/>
    </row>
    <row r="2660" spans="22:22" x14ac:dyDescent="0.3">
      <c r="V2660" s="2"/>
    </row>
    <row r="2661" spans="22:22" x14ac:dyDescent="0.3">
      <c r="V2661" s="2"/>
    </row>
    <row r="2662" spans="22:22" x14ac:dyDescent="0.3">
      <c r="V2662" s="2"/>
    </row>
    <row r="2663" spans="22:22" x14ac:dyDescent="0.3">
      <c r="V2663" s="2"/>
    </row>
    <row r="2664" spans="22:22" x14ac:dyDescent="0.3">
      <c r="V2664" s="2"/>
    </row>
    <row r="2665" spans="22:22" x14ac:dyDescent="0.3">
      <c r="V2665" s="2"/>
    </row>
    <row r="2666" spans="22:22" x14ac:dyDescent="0.3">
      <c r="V2666" s="2"/>
    </row>
    <row r="2667" spans="22:22" x14ac:dyDescent="0.3">
      <c r="V2667" s="2"/>
    </row>
    <row r="2668" spans="22:22" x14ac:dyDescent="0.3">
      <c r="V2668" s="2"/>
    </row>
    <row r="2669" spans="22:22" x14ac:dyDescent="0.3">
      <c r="V2669" s="2"/>
    </row>
    <row r="2670" spans="22:22" x14ac:dyDescent="0.3">
      <c r="V2670" s="2"/>
    </row>
    <row r="2671" spans="22:22" x14ac:dyDescent="0.3">
      <c r="V2671" s="2"/>
    </row>
    <row r="2672" spans="22:22" x14ac:dyDescent="0.3">
      <c r="V2672" s="2"/>
    </row>
    <row r="2673" spans="22:22" x14ac:dyDescent="0.3">
      <c r="V2673" s="2"/>
    </row>
    <row r="2674" spans="22:22" x14ac:dyDescent="0.3">
      <c r="V2674" s="2"/>
    </row>
    <row r="2675" spans="22:22" x14ac:dyDescent="0.3">
      <c r="V2675" s="2"/>
    </row>
    <row r="2676" spans="22:22" x14ac:dyDescent="0.3">
      <c r="V2676" s="2"/>
    </row>
    <row r="2677" spans="22:22" x14ac:dyDescent="0.3">
      <c r="V2677" s="2"/>
    </row>
    <row r="2678" spans="22:22" x14ac:dyDescent="0.3">
      <c r="V2678" s="2"/>
    </row>
    <row r="2679" spans="22:22" x14ac:dyDescent="0.3">
      <c r="V2679" s="2"/>
    </row>
    <row r="2680" spans="22:22" x14ac:dyDescent="0.3">
      <c r="V2680" s="2"/>
    </row>
    <row r="2681" spans="22:22" x14ac:dyDescent="0.3">
      <c r="V2681" s="2"/>
    </row>
    <row r="2682" spans="22:22" x14ac:dyDescent="0.3">
      <c r="V2682" s="2"/>
    </row>
    <row r="2683" spans="22:22" x14ac:dyDescent="0.3">
      <c r="V2683" s="2"/>
    </row>
    <row r="2684" spans="22:22" x14ac:dyDescent="0.3">
      <c r="V2684" s="2"/>
    </row>
    <row r="2685" spans="22:22" x14ac:dyDescent="0.3">
      <c r="V2685" s="2"/>
    </row>
    <row r="2686" spans="22:22" x14ac:dyDescent="0.3">
      <c r="V2686" s="2"/>
    </row>
    <row r="2687" spans="22:22" x14ac:dyDescent="0.3">
      <c r="V2687" s="2"/>
    </row>
    <row r="2688" spans="22:22" x14ac:dyDescent="0.3">
      <c r="V2688" s="2"/>
    </row>
    <row r="2689" spans="22:22" x14ac:dyDescent="0.3">
      <c r="V2689" s="2"/>
    </row>
    <row r="2690" spans="22:22" x14ac:dyDescent="0.3">
      <c r="V2690" s="2"/>
    </row>
    <row r="2691" spans="22:22" x14ac:dyDescent="0.3">
      <c r="V2691" s="2"/>
    </row>
    <row r="2692" spans="22:22" x14ac:dyDescent="0.3">
      <c r="V2692" s="2"/>
    </row>
    <row r="2693" spans="22:22" x14ac:dyDescent="0.3">
      <c r="V2693" s="2"/>
    </row>
    <row r="2694" spans="22:22" x14ac:dyDescent="0.3">
      <c r="V2694" s="2"/>
    </row>
    <row r="2695" spans="22:22" x14ac:dyDescent="0.3">
      <c r="V2695" s="2"/>
    </row>
    <row r="2696" spans="22:22" x14ac:dyDescent="0.3">
      <c r="V2696" s="2"/>
    </row>
    <row r="2697" spans="22:22" x14ac:dyDescent="0.3">
      <c r="V2697" s="2"/>
    </row>
    <row r="2698" spans="22:22" x14ac:dyDescent="0.3">
      <c r="V2698" s="2"/>
    </row>
    <row r="2699" spans="22:22" x14ac:dyDescent="0.3">
      <c r="V2699" s="2"/>
    </row>
    <row r="2700" spans="22:22" x14ac:dyDescent="0.3">
      <c r="V2700" s="2"/>
    </row>
    <row r="2701" spans="22:22" x14ac:dyDescent="0.3">
      <c r="V2701" s="2"/>
    </row>
    <row r="2702" spans="22:22" x14ac:dyDescent="0.3">
      <c r="V2702" s="2"/>
    </row>
    <row r="2703" spans="22:22" x14ac:dyDescent="0.3">
      <c r="V2703" s="2"/>
    </row>
    <row r="2704" spans="22:22" x14ac:dyDescent="0.3">
      <c r="V2704" s="2"/>
    </row>
    <row r="2705" spans="22:22" x14ac:dyDescent="0.3">
      <c r="V2705" s="2"/>
    </row>
    <row r="2706" spans="22:22" x14ac:dyDescent="0.3">
      <c r="V2706" s="2"/>
    </row>
    <row r="2707" spans="22:22" x14ac:dyDescent="0.3">
      <c r="V2707" s="2"/>
    </row>
    <row r="2708" spans="22:22" x14ac:dyDescent="0.3">
      <c r="V2708" s="2"/>
    </row>
    <row r="2709" spans="22:22" x14ac:dyDescent="0.3">
      <c r="V2709" s="2"/>
    </row>
    <row r="2710" spans="22:22" x14ac:dyDescent="0.3">
      <c r="V2710" s="2"/>
    </row>
    <row r="2711" spans="22:22" x14ac:dyDescent="0.3">
      <c r="V2711" s="2"/>
    </row>
    <row r="2712" spans="22:22" x14ac:dyDescent="0.3">
      <c r="V2712" s="2"/>
    </row>
    <row r="2713" spans="22:22" x14ac:dyDescent="0.3">
      <c r="V2713" s="2"/>
    </row>
    <row r="2714" spans="22:22" x14ac:dyDescent="0.3">
      <c r="V2714" s="2"/>
    </row>
    <row r="2715" spans="22:22" x14ac:dyDescent="0.3">
      <c r="V2715" s="2"/>
    </row>
    <row r="2716" spans="22:22" x14ac:dyDescent="0.3">
      <c r="V2716" s="2"/>
    </row>
    <row r="2717" spans="22:22" x14ac:dyDescent="0.3">
      <c r="V2717" s="2"/>
    </row>
    <row r="2718" spans="22:22" x14ac:dyDescent="0.3">
      <c r="V2718" s="2"/>
    </row>
    <row r="2719" spans="22:22" x14ac:dyDescent="0.3">
      <c r="V2719" s="2"/>
    </row>
    <row r="2720" spans="22:22" x14ac:dyDescent="0.3">
      <c r="V2720" s="2"/>
    </row>
    <row r="2721" spans="22:22" x14ac:dyDescent="0.3">
      <c r="V2721" s="2"/>
    </row>
    <row r="2722" spans="22:22" x14ac:dyDescent="0.3">
      <c r="V2722" s="2"/>
    </row>
    <row r="2723" spans="22:22" x14ac:dyDescent="0.3">
      <c r="V2723" s="2"/>
    </row>
    <row r="2724" spans="22:22" x14ac:dyDescent="0.3">
      <c r="V2724" s="2"/>
    </row>
    <row r="2725" spans="22:22" x14ac:dyDescent="0.3">
      <c r="V2725" s="2"/>
    </row>
    <row r="2726" spans="22:22" x14ac:dyDescent="0.3">
      <c r="V2726" s="2"/>
    </row>
    <row r="2727" spans="22:22" x14ac:dyDescent="0.3">
      <c r="V2727" s="2"/>
    </row>
    <row r="2728" spans="22:22" x14ac:dyDescent="0.3">
      <c r="V2728" s="2"/>
    </row>
    <row r="2729" spans="22:22" x14ac:dyDescent="0.3">
      <c r="V2729" s="2"/>
    </row>
    <row r="2730" spans="22:22" x14ac:dyDescent="0.3">
      <c r="V2730" s="2"/>
    </row>
    <row r="2731" spans="22:22" x14ac:dyDescent="0.3">
      <c r="V2731" s="2"/>
    </row>
    <row r="2732" spans="22:22" x14ac:dyDescent="0.3">
      <c r="V2732" s="2"/>
    </row>
    <row r="2733" spans="22:22" x14ac:dyDescent="0.3">
      <c r="V2733" s="2"/>
    </row>
    <row r="2734" spans="22:22" x14ac:dyDescent="0.3">
      <c r="V2734" s="2"/>
    </row>
    <row r="2735" spans="22:22" x14ac:dyDescent="0.3">
      <c r="V2735" s="2"/>
    </row>
    <row r="2736" spans="22:22" x14ac:dyDescent="0.3">
      <c r="V2736" s="2"/>
    </row>
    <row r="2737" spans="22:22" x14ac:dyDescent="0.3">
      <c r="V2737" s="2"/>
    </row>
    <row r="2738" spans="22:22" x14ac:dyDescent="0.3">
      <c r="V2738" s="2"/>
    </row>
    <row r="2739" spans="22:22" x14ac:dyDescent="0.3">
      <c r="V2739" s="2"/>
    </row>
    <row r="2740" spans="22:22" x14ac:dyDescent="0.3">
      <c r="V2740" s="2"/>
    </row>
    <row r="2741" spans="22:22" x14ac:dyDescent="0.3">
      <c r="V2741" s="2"/>
    </row>
    <row r="2742" spans="22:22" x14ac:dyDescent="0.3">
      <c r="V2742" s="2"/>
    </row>
    <row r="2743" spans="22:22" x14ac:dyDescent="0.3">
      <c r="V2743" s="2"/>
    </row>
    <row r="2744" spans="22:22" x14ac:dyDescent="0.3">
      <c r="V2744" s="2"/>
    </row>
    <row r="2745" spans="22:22" x14ac:dyDescent="0.3">
      <c r="V2745" s="2"/>
    </row>
    <row r="2746" spans="22:22" x14ac:dyDescent="0.3">
      <c r="V2746" s="2"/>
    </row>
    <row r="2747" spans="22:22" x14ac:dyDescent="0.3">
      <c r="V2747" s="2"/>
    </row>
    <row r="2748" spans="22:22" x14ac:dyDescent="0.3">
      <c r="V2748" s="2"/>
    </row>
    <row r="2749" spans="22:22" x14ac:dyDescent="0.3">
      <c r="V2749" s="2"/>
    </row>
    <row r="2750" spans="22:22" x14ac:dyDescent="0.3">
      <c r="V2750" s="2"/>
    </row>
    <row r="2751" spans="22:22" x14ac:dyDescent="0.3">
      <c r="V2751" s="2"/>
    </row>
    <row r="2752" spans="22:22" x14ac:dyDescent="0.3">
      <c r="V2752" s="2"/>
    </row>
    <row r="2753" spans="22:22" x14ac:dyDescent="0.3">
      <c r="V2753" s="2"/>
    </row>
    <row r="2754" spans="22:22" x14ac:dyDescent="0.3">
      <c r="V2754" s="2"/>
    </row>
    <row r="2755" spans="22:22" x14ac:dyDescent="0.3">
      <c r="V2755" s="2"/>
    </row>
    <row r="2756" spans="22:22" x14ac:dyDescent="0.3">
      <c r="V2756" s="2"/>
    </row>
    <row r="2757" spans="22:22" x14ac:dyDescent="0.3">
      <c r="V2757" s="2"/>
    </row>
    <row r="2758" spans="22:22" x14ac:dyDescent="0.3">
      <c r="V2758" s="2"/>
    </row>
    <row r="2759" spans="22:22" x14ac:dyDescent="0.3">
      <c r="V2759" s="2"/>
    </row>
    <row r="2760" spans="22:22" x14ac:dyDescent="0.3">
      <c r="V2760" s="2"/>
    </row>
    <row r="2761" spans="22:22" x14ac:dyDescent="0.3">
      <c r="V2761" s="2"/>
    </row>
    <row r="2762" spans="22:22" x14ac:dyDescent="0.3">
      <c r="V2762" s="2"/>
    </row>
    <row r="2763" spans="22:22" x14ac:dyDescent="0.3">
      <c r="V2763" s="2"/>
    </row>
    <row r="2764" spans="22:22" x14ac:dyDescent="0.3">
      <c r="V2764" s="2"/>
    </row>
    <row r="2765" spans="22:22" x14ac:dyDescent="0.3">
      <c r="V2765" s="2"/>
    </row>
    <row r="2766" spans="22:22" x14ac:dyDescent="0.3">
      <c r="V2766" s="2"/>
    </row>
    <row r="2767" spans="22:22" x14ac:dyDescent="0.3">
      <c r="V2767" s="2"/>
    </row>
    <row r="2768" spans="22:22" x14ac:dyDescent="0.3">
      <c r="V2768" s="2"/>
    </row>
    <row r="2769" spans="22:22" x14ac:dyDescent="0.3">
      <c r="V2769" s="2"/>
    </row>
    <row r="2770" spans="22:22" x14ac:dyDescent="0.3">
      <c r="V2770" s="2"/>
    </row>
    <row r="2771" spans="22:22" x14ac:dyDescent="0.3">
      <c r="V2771" s="2"/>
    </row>
    <row r="2772" spans="22:22" x14ac:dyDescent="0.3">
      <c r="V2772" s="2"/>
    </row>
    <row r="2773" spans="22:22" x14ac:dyDescent="0.3">
      <c r="V2773" s="2"/>
    </row>
    <row r="2774" spans="22:22" x14ac:dyDescent="0.3">
      <c r="V2774" s="2"/>
    </row>
    <row r="2775" spans="22:22" x14ac:dyDescent="0.3">
      <c r="V2775" s="2"/>
    </row>
    <row r="2776" spans="22:22" x14ac:dyDescent="0.3">
      <c r="V2776" s="2"/>
    </row>
    <row r="2777" spans="22:22" x14ac:dyDescent="0.3">
      <c r="V2777" s="2"/>
    </row>
    <row r="2778" spans="22:22" x14ac:dyDescent="0.3">
      <c r="V2778" s="2"/>
    </row>
    <row r="2779" spans="22:22" x14ac:dyDescent="0.3">
      <c r="V2779" s="2"/>
    </row>
    <row r="2780" spans="22:22" x14ac:dyDescent="0.3">
      <c r="V2780" s="2"/>
    </row>
    <row r="2781" spans="22:22" x14ac:dyDescent="0.3">
      <c r="V2781" s="2"/>
    </row>
    <row r="2782" spans="22:22" x14ac:dyDescent="0.3">
      <c r="V2782" s="2"/>
    </row>
    <row r="2783" spans="22:22" x14ac:dyDescent="0.3">
      <c r="V2783" s="2"/>
    </row>
    <row r="2784" spans="22:22" x14ac:dyDescent="0.3">
      <c r="V2784" s="2"/>
    </row>
    <row r="2785" spans="22:22" x14ac:dyDescent="0.3">
      <c r="V2785" s="2"/>
    </row>
    <row r="2786" spans="22:22" x14ac:dyDescent="0.3">
      <c r="V2786" s="2"/>
    </row>
    <row r="2787" spans="22:22" x14ac:dyDescent="0.3">
      <c r="V2787" s="2"/>
    </row>
    <row r="2788" spans="22:22" x14ac:dyDescent="0.3">
      <c r="V2788" s="2"/>
    </row>
    <row r="2789" spans="22:22" x14ac:dyDescent="0.3">
      <c r="V2789" s="2"/>
    </row>
    <row r="2790" spans="22:22" x14ac:dyDescent="0.3">
      <c r="V2790" s="2"/>
    </row>
    <row r="2791" spans="22:22" x14ac:dyDescent="0.3">
      <c r="V2791" s="2"/>
    </row>
    <row r="2792" spans="22:22" x14ac:dyDescent="0.3">
      <c r="V2792" s="2"/>
    </row>
    <row r="2793" spans="22:22" x14ac:dyDescent="0.3">
      <c r="V2793" s="2"/>
    </row>
    <row r="2794" spans="22:22" x14ac:dyDescent="0.3">
      <c r="V2794" s="2"/>
    </row>
    <row r="2795" spans="22:22" x14ac:dyDescent="0.3">
      <c r="V2795" s="2"/>
    </row>
    <row r="2796" spans="22:22" x14ac:dyDescent="0.3">
      <c r="V2796" s="2"/>
    </row>
    <row r="2797" spans="22:22" x14ac:dyDescent="0.3">
      <c r="V2797" s="2"/>
    </row>
    <row r="2798" spans="22:22" x14ac:dyDescent="0.3">
      <c r="V2798" s="2"/>
    </row>
    <row r="2799" spans="22:22" x14ac:dyDescent="0.3">
      <c r="V2799" s="2"/>
    </row>
    <row r="2800" spans="22:22" x14ac:dyDescent="0.3">
      <c r="V2800" s="2"/>
    </row>
    <row r="2801" spans="22:22" x14ac:dyDescent="0.3">
      <c r="V2801" s="2"/>
    </row>
    <row r="2802" spans="22:22" x14ac:dyDescent="0.3">
      <c r="V2802" s="2"/>
    </row>
    <row r="2803" spans="22:22" x14ac:dyDescent="0.3">
      <c r="V2803" s="2"/>
    </row>
    <row r="2804" spans="22:22" x14ac:dyDescent="0.3">
      <c r="V2804" s="2"/>
    </row>
    <row r="2805" spans="22:22" x14ac:dyDescent="0.3">
      <c r="V2805" s="2"/>
    </row>
    <row r="2806" spans="22:22" x14ac:dyDescent="0.3">
      <c r="V2806" s="2"/>
    </row>
    <row r="2807" spans="22:22" x14ac:dyDescent="0.3">
      <c r="V2807" s="2"/>
    </row>
    <row r="2808" spans="22:22" x14ac:dyDescent="0.3">
      <c r="V2808" s="2"/>
    </row>
    <row r="2809" spans="22:22" x14ac:dyDescent="0.3">
      <c r="V2809" s="2"/>
    </row>
    <row r="2810" spans="22:22" x14ac:dyDescent="0.3">
      <c r="V2810" s="2"/>
    </row>
    <row r="2811" spans="22:22" x14ac:dyDescent="0.3">
      <c r="V2811" s="2"/>
    </row>
    <row r="2812" spans="22:22" x14ac:dyDescent="0.3">
      <c r="V2812" s="2"/>
    </row>
    <row r="2813" spans="22:22" x14ac:dyDescent="0.3">
      <c r="V2813" s="2"/>
    </row>
    <row r="2814" spans="22:22" x14ac:dyDescent="0.3">
      <c r="V2814" s="2"/>
    </row>
    <row r="2815" spans="22:22" x14ac:dyDescent="0.3">
      <c r="V2815" s="2"/>
    </row>
    <row r="2816" spans="22:22" x14ac:dyDescent="0.3">
      <c r="V2816" s="2"/>
    </row>
    <row r="2817" spans="22:22" x14ac:dyDescent="0.3">
      <c r="V2817" s="2"/>
    </row>
    <row r="2818" spans="22:22" x14ac:dyDescent="0.3">
      <c r="V2818" s="2"/>
    </row>
    <row r="2819" spans="22:22" x14ac:dyDescent="0.3">
      <c r="V2819" s="2"/>
    </row>
    <row r="2820" spans="22:22" x14ac:dyDescent="0.3">
      <c r="V2820" s="2"/>
    </row>
    <row r="2821" spans="22:22" x14ac:dyDescent="0.3">
      <c r="V2821" s="2"/>
    </row>
    <row r="2822" spans="22:22" x14ac:dyDescent="0.3">
      <c r="V2822" s="2"/>
    </row>
    <row r="2823" spans="22:22" x14ac:dyDescent="0.3">
      <c r="V2823" s="2"/>
    </row>
    <row r="2824" spans="22:22" x14ac:dyDescent="0.3">
      <c r="V2824" s="2"/>
    </row>
    <row r="2825" spans="22:22" x14ac:dyDescent="0.3">
      <c r="V2825" s="2"/>
    </row>
    <row r="2826" spans="22:22" x14ac:dyDescent="0.3">
      <c r="V2826" s="2"/>
    </row>
    <row r="2827" spans="22:22" x14ac:dyDescent="0.3">
      <c r="V2827" s="2"/>
    </row>
    <row r="2828" spans="22:22" x14ac:dyDescent="0.3">
      <c r="V2828" s="2"/>
    </row>
    <row r="2829" spans="22:22" x14ac:dyDescent="0.3">
      <c r="V2829" s="2"/>
    </row>
    <row r="2830" spans="22:22" x14ac:dyDescent="0.3">
      <c r="V2830" s="2"/>
    </row>
    <row r="2831" spans="22:22" x14ac:dyDescent="0.3">
      <c r="V2831" s="2"/>
    </row>
    <row r="2832" spans="22:22" x14ac:dyDescent="0.3">
      <c r="V2832" s="2"/>
    </row>
    <row r="2833" spans="22:22" x14ac:dyDescent="0.3">
      <c r="V2833" s="2"/>
    </row>
    <row r="2834" spans="22:22" x14ac:dyDescent="0.3">
      <c r="V2834" s="2"/>
    </row>
    <row r="2835" spans="22:22" x14ac:dyDescent="0.3">
      <c r="V2835" s="2"/>
    </row>
    <row r="2836" spans="22:22" x14ac:dyDescent="0.3">
      <c r="V2836" s="2"/>
    </row>
    <row r="2837" spans="22:22" x14ac:dyDescent="0.3">
      <c r="V2837" s="2"/>
    </row>
    <row r="2838" spans="22:22" x14ac:dyDescent="0.3">
      <c r="V2838" s="2"/>
    </row>
    <row r="2839" spans="22:22" x14ac:dyDescent="0.3">
      <c r="V2839" s="2"/>
    </row>
    <row r="2840" spans="22:22" x14ac:dyDescent="0.3">
      <c r="V2840" s="2"/>
    </row>
    <row r="2841" spans="22:22" x14ac:dyDescent="0.3">
      <c r="V2841" s="2"/>
    </row>
    <row r="2842" spans="22:22" x14ac:dyDescent="0.3">
      <c r="V2842" s="2"/>
    </row>
    <row r="2843" spans="22:22" x14ac:dyDescent="0.3">
      <c r="V2843" s="2"/>
    </row>
    <row r="2844" spans="22:22" x14ac:dyDescent="0.3">
      <c r="V2844" s="2"/>
    </row>
    <row r="2845" spans="22:22" x14ac:dyDescent="0.3">
      <c r="V2845" s="2"/>
    </row>
    <row r="2846" spans="22:22" x14ac:dyDescent="0.3">
      <c r="V2846" s="2"/>
    </row>
    <row r="2847" spans="22:22" x14ac:dyDescent="0.3">
      <c r="V2847" s="2"/>
    </row>
    <row r="2848" spans="22:22" x14ac:dyDescent="0.3">
      <c r="V2848" s="2"/>
    </row>
    <row r="2849" spans="22:22" x14ac:dyDescent="0.3">
      <c r="V2849" s="2"/>
    </row>
    <row r="2850" spans="22:22" x14ac:dyDescent="0.3">
      <c r="V2850" s="2"/>
    </row>
    <row r="2851" spans="22:22" x14ac:dyDescent="0.3">
      <c r="V2851" s="2"/>
    </row>
    <row r="2852" spans="22:22" x14ac:dyDescent="0.3">
      <c r="V2852" s="2"/>
    </row>
    <row r="2853" spans="22:22" x14ac:dyDescent="0.3">
      <c r="V2853" s="2"/>
    </row>
    <row r="2854" spans="22:22" x14ac:dyDescent="0.3">
      <c r="V2854" s="2"/>
    </row>
    <row r="2855" spans="22:22" x14ac:dyDescent="0.3">
      <c r="V2855" s="2"/>
    </row>
    <row r="2856" spans="22:22" x14ac:dyDescent="0.3">
      <c r="V2856" s="2"/>
    </row>
    <row r="2857" spans="22:22" x14ac:dyDescent="0.3">
      <c r="V2857" s="2"/>
    </row>
    <row r="2858" spans="22:22" x14ac:dyDescent="0.3">
      <c r="V2858" s="2"/>
    </row>
    <row r="2859" spans="22:22" x14ac:dyDescent="0.3">
      <c r="V2859" s="2"/>
    </row>
    <row r="2860" spans="22:22" x14ac:dyDescent="0.3">
      <c r="V2860" s="2"/>
    </row>
    <row r="2861" spans="22:22" x14ac:dyDescent="0.3">
      <c r="V2861" s="2"/>
    </row>
    <row r="2862" spans="22:22" x14ac:dyDescent="0.3">
      <c r="V2862" s="2"/>
    </row>
    <row r="2863" spans="22:22" x14ac:dyDescent="0.3">
      <c r="V2863" s="2"/>
    </row>
    <row r="2864" spans="22:22" x14ac:dyDescent="0.3">
      <c r="V2864" s="2"/>
    </row>
    <row r="2865" spans="22:22" x14ac:dyDescent="0.3">
      <c r="V2865" s="2"/>
    </row>
    <row r="2866" spans="22:22" x14ac:dyDescent="0.3">
      <c r="V2866" s="2"/>
    </row>
    <row r="2867" spans="22:22" x14ac:dyDescent="0.3">
      <c r="V2867" s="2"/>
    </row>
    <row r="2868" spans="22:22" x14ac:dyDescent="0.3">
      <c r="V2868" s="2"/>
    </row>
    <row r="2869" spans="22:22" x14ac:dyDescent="0.3">
      <c r="V2869" s="2"/>
    </row>
    <row r="2870" spans="22:22" x14ac:dyDescent="0.3">
      <c r="V2870" s="2"/>
    </row>
    <row r="2871" spans="22:22" x14ac:dyDescent="0.3">
      <c r="V2871" s="2"/>
    </row>
    <row r="2872" spans="22:22" x14ac:dyDescent="0.3">
      <c r="V2872" s="2"/>
    </row>
    <row r="2873" spans="22:22" x14ac:dyDescent="0.3">
      <c r="V2873" s="2"/>
    </row>
    <row r="2874" spans="22:22" x14ac:dyDescent="0.3">
      <c r="V2874" s="2"/>
    </row>
    <row r="2875" spans="22:22" x14ac:dyDescent="0.3">
      <c r="V2875" s="2"/>
    </row>
    <row r="2876" spans="22:22" x14ac:dyDescent="0.3">
      <c r="V2876" s="2"/>
    </row>
    <row r="2877" spans="22:22" x14ac:dyDescent="0.3">
      <c r="V2877" s="2"/>
    </row>
    <row r="2878" spans="22:22" x14ac:dyDescent="0.3">
      <c r="V2878" s="2"/>
    </row>
    <row r="2879" spans="22:22" x14ac:dyDescent="0.3">
      <c r="V2879" s="2"/>
    </row>
    <row r="2880" spans="22:22" x14ac:dyDescent="0.3">
      <c r="V2880" s="2"/>
    </row>
    <row r="2881" spans="22:22" x14ac:dyDescent="0.3">
      <c r="V2881" s="2"/>
    </row>
    <row r="2882" spans="22:22" x14ac:dyDescent="0.3">
      <c r="V2882" s="2"/>
    </row>
    <row r="2883" spans="22:22" x14ac:dyDescent="0.3">
      <c r="V2883" s="2"/>
    </row>
    <row r="2884" spans="22:22" x14ac:dyDescent="0.3">
      <c r="V2884" s="2"/>
    </row>
    <row r="2885" spans="22:22" x14ac:dyDescent="0.3">
      <c r="V2885" s="2"/>
    </row>
    <row r="2886" spans="22:22" x14ac:dyDescent="0.3">
      <c r="V2886" s="2"/>
    </row>
    <row r="2887" spans="22:22" x14ac:dyDescent="0.3">
      <c r="V2887" s="2"/>
    </row>
    <row r="2888" spans="22:22" x14ac:dyDescent="0.3">
      <c r="V2888" s="2"/>
    </row>
    <row r="2889" spans="22:22" x14ac:dyDescent="0.3">
      <c r="V2889" s="2"/>
    </row>
    <row r="2890" spans="22:22" x14ac:dyDescent="0.3">
      <c r="V2890" s="2"/>
    </row>
    <row r="2891" spans="22:22" x14ac:dyDescent="0.3">
      <c r="V2891" s="2"/>
    </row>
    <row r="2892" spans="22:22" x14ac:dyDescent="0.3">
      <c r="V2892" s="2"/>
    </row>
    <row r="2893" spans="22:22" x14ac:dyDescent="0.3">
      <c r="V2893" s="2"/>
    </row>
    <row r="2894" spans="22:22" x14ac:dyDescent="0.3">
      <c r="V2894" s="2"/>
    </row>
    <row r="2895" spans="22:22" x14ac:dyDescent="0.3">
      <c r="V2895" s="2"/>
    </row>
    <row r="2896" spans="22:22" x14ac:dyDescent="0.3">
      <c r="V2896" s="2"/>
    </row>
    <row r="2897" spans="22:22" x14ac:dyDescent="0.3">
      <c r="V2897" s="2"/>
    </row>
    <row r="2898" spans="22:22" x14ac:dyDescent="0.3">
      <c r="V2898" s="2"/>
    </row>
    <row r="2899" spans="22:22" x14ac:dyDescent="0.3">
      <c r="V2899" s="2"/>
    </row>
    <row r="2900" spans="22:22" x14ac:dyDescent="0.3">
      <c r="V2900" s="2"/>
    </row>
    <row r="2901" spans="22:22" x14ac:dyDescent="0.3">
      <c r="V2901" s="2"/>
    </row>
    <row r="2902" spans="22:22" x14ac:dyDescent="0.3">
      <c r="V2902" s="2"/>
    </row>
    <row r="2903" spans="22:22" x14ac:dyDescent="0.3">
      <c r="V2903" s="2"/>
    </row>
    <row r="2904" spans="22:22" x14ac:dyDescent="0.3">
      <c r="V2904" s="2"/>
    </row>
    <row r="2905" spans="22:22" x14ac:dyDescent="0.3">
      <c r="V2905" s="2"/>
    </row>
    <row r="2906" spans="22:22" x14ac:dyDescent="0.3">
      <c r="V2906" s="2"/>
    </row>
    <row r="2907" spans="22:22" x14ac:dyDescent="0.3">
      <c r="V2907" s="2"/>
    </row>
    <row r="2908" spans="22:22" x14ac:dyDescent="0.3">
      <c r="V2908" s="2"/>
    </row>
    <row r="2909" spans="22:22" x14ac:dyDescent="0.3">
      <c r="V2909" s="2"/>
    </row>
    <row r="2910" spans="22:22" x14ac:dyDescent="0.3">
      <c r="V2910" s="2"/>
    </row>
    <row r="2911" spans="22:22" x14ac:dyDescent="0.3">
      <c r="V2911" s="2"/>
    </row>
    <row r="2912" spans="22:22" x14ac:dyDescent="0.3">
      <c r="V2912" s="2"/>
    </row>
    <row r="2913" spans="22:22" x14ac:dyDescent="0.3">
      <c r="V2913" s="2"/>
    </row>
    <row r="2914" spans="22:22" x14ac:dyDescent="0.3">
      <c r="V2914" s="2"/>
    </row>
    <row r="2915" spans="22:22" x14ac:dyDescent="0.3">
      <c r="V2915" s="2"/>
    </row>
    <row r="2916" spans="22:22" x14ac:dyDescent="0.3">
      <c r="V2916" s="2"/>
    </row>
    <row r="2917" spans="22:22" x14ac:dyDescent="0.3">
      <c r="V2917" s="2"/>
    </row>
    <row r="2918" spans="22:22" x14ac:dyDescent="0.3">
      <c r="V2918" s="2"/>
    </row>
    <row r="2919" spans="22:22" x14ac:dyDescent="0.3">
      <c r="V2919" s="2"/>
    </row>
    <row r="2920" spans="22:22" x14ac:dyDescent="0.3">
      <c r="V2920" s="2"/>
    </row>
    <row r="2921" spans="22:22" x14ac:dyDescent="0.3">
      <c r="V2921" s="2"/>
    </row>
    <row r="2922" spans="22:22" x14ac:dyDescent="0.3">
      <c r="V2922" s="2"/>
    </row>
    <row r="2923" spans="22:22" x14ac:dyDescent="0.3">
      <c r="V2923" s="2"/>
    </row>
    <row r="2924" spans="22:22" x14ac:dyDescent="0.3">
      <c r="V2924" s="2"/>
    </row>
    <row r="2925" spans="22:22" x14ac:dyDescent="0.3">
      <c r="V2925" s="2"/>
    </row>
    <row r="2926" spans="22:22" x14ac:dyDescent="0.3">
      <c r="V2926" s="2"/>
    </row>
    <row r="2927" spans="22:22" x14ac:dyDescent="0.3">
      <c r="V2927" s="2"/>
    </row>
    <row r="2928" spans="22:22" x14ac:dyDescent="0.3">
      <c r="V2928" s="2"/>
    </row>
    <row r="2929" spans="22:22" x14ac:dyDescent="0.3">
      <c r="V2929" s="2"/>
    </row>
    <row r="2930" spans="22:22" x14ac:dyDescent="0.3">
      <c r="V2930" s="2"/>
    </row>
    <row r="2931" spans="22:22" x14ac:dyDescent="0.3">
      <c r="V2931" s="2"/>
    </row>
    <row r="2932" spans="22:22" x14ac:dyDescent="0.3">
      <c r="V2932" s="2"/>
    </row>
    <row r="2933" spans="22:22" x14ac:dyDescent="0.3">
      <c r="V2933" s="2"/>
    </row>
    <row r="2934" spans="22:22" x14ac:dyDescent="0.3">
      <c r="V2934" s="2"/>
    </row>
    <row r="2935" spans="22:22" x14ac:dyDescent="0.3">
      <c r="V2935" s="2"/>
    </row>
    <row r="2936" spans="22:22" x14ac:dyDescent="0.3">
      <c r="V2936" s="2"/>
    </row>
    <row r="2937" spans="22:22" x14ac:dyDescent="0.3">
      <c r="V2937" s="2"/>
    </row>
    <row r="2938" spans="22:22" x14ac:dyDescent="0.3">
      <c r="V2938" s="2"/>
    </row>
    <row r="2939" spans="22:22" x14ac:dyDescent="0.3">
      <c r="V2939" s="2"/>
    </row>
    <row r="2940" spans="22:22" x14ac:dyDescent="0.3">
      <c r="V2940" s="2"/>
    </row>
    <row r="2941" spans="22:22" x14ac:dyDescent="0.3">
      <c r="V2941" s="2"/>
    </row>
    <row r="2942" spans="22:22" x14ac:dyDescent="0.3">
      <c r="V2942" s="2"/>
    </row>
    <row r="2943" spans="22:22" x14ac:dyDescent="0.3">
      <c r="V2943" s="2"/>
    </row>
    <row r="2944" spans="22:22" x14ac:dyDescent="0.3">
      <c r="V2944" s="2"/>
    </row>
    <row r="2945" spans="22:22" x14ac:dyDescent="0.3">
      <c r="V2945" s="2"/>
    </row>
    <row r="2946" spans="22:22" x14ac:dyDescent="0.3">
      <c r="V2946" s="2"/>
    </row>
    <row r="2947" spans="22:22" x14ac:dyDescent="0.3">
      <c r="V2947" s="2"/>
    </row>
    <row r="2948" spans="22:22" x14ac:dyDescent="0.3">
      <c r="V2948" s="2"/>
    </row>
    <row r="2949" spans="22:22" x14ac:dyDescent="0.3">
      <c r="V2949" s="2"/>
    </row>
    <row r="2950" spans="22:22" x14ac:dyDescent="0.3">
      <c r="V2950" s="2"/>
    </row>
    <row r="2951" spans="22:22" x14ac:dyDescent="0.3">
      <c r="V2951" s="2"/>
    </row>
    <row r="2952" spans="22:22" x14ac:dyDescent="0.3">
      <c r="V2952" s="2"/>
    </row>
    <row r="2953" spans="22:22" x14ac:dyDescent="0.3">
      <c r="V2953" s="2"/>
    </row>
    <row r="2954" spans="22:22" x14ac:dyDescent="0.3">
      <c r="V2954" s="2"/>
    </row>
    <row r="2955" spans="22:22" x14ac:dyDescent="0.3">
      <c r="V2955" s="2"/>
    </row>
    <row r="2956" spans="22:22" x14ac:dyDescent="0.3">
      <c r="V2956" s="2"/>
    </row>
    <row r="2957" spans="22:22" x14ac:dyDescent="0.3">
      <c r="V2957" s="2"/>
    </row>
    <row r="2958" spans="22:22" x14ac:dyDescent="0.3">
      <c r="V2958" s="2"/>
    </row>
    <row r="2959" spans="22:22" x14ac:dyDescent="0.3">
      <c r="V2959" s="2"/>
    </row>
    <row r="2960" spans="22:22" x14ac:dyDescent="0.3">
      <c r="V2960" s="2"/>
    </row>
    <row r="2961" spans="22:22" x14ac:dyDescent="0.3">
      <c r="V2961" s="2"/>
    </row>
    <row r="2962" spans="22:22" x14ac:dyDescent="0.3">
      <c r="V2962" s="2"/>
    </row>
    <row r="2963" spans="22:22" x14ac:dyDescent="0.3">
      <c r="V2963" s="2"/>
    </row>
    <row r="2964" spans="22:22" x14ac:dyDescent="0.3">
      <c r="V2964" s="2"/>
    </row>
    <row r="2965" spans="22:22" x14ac:dyDescent="0.3">
      <c r="V2965" s="2"/>
    </row>
    <row r="2966" spans="22:22" x14ac:dyDescent="0.3">
      <c r="V2966" s="2"/>
    </row>
    <row r="2967" spans="22:22" x14ac:dyDescent="0.3">
      <c r="V2967" s="2"/>
    </row>
    <row r="2968" spans="22:22" x14ac:dyDescent="0.3">
      <c r="V2968" s="2"/>
    </row>
    <row r="2969" spans="22:22" x14ac:dyDescent="0.3">
      <c r="V2969" s="2"/>
    </row>
    <row r="2970" spans="22:22" x14ac:dyDescent="0.3">
      <c r="V2970" s="2"/>
    </row>
    <row r="2971" spans="22:22" x14ac:dyDescent="0.3">
      <c r="V2971" s="2"/>
    </row>
    <row r="2972" spans="22:22" x14ac:dyDescent="0.3">
      <c r="V2972" s="2"/>
    </row>
    <row r="2973" spans="22:22" x14ac:dyDescent="0.3">
      <c r="V2973" s="2"/>
    </row>
    <row r="2974" spans="22:22" x14ac:dyDescent="0.3">
      <c r="V2974" s="2"/>
    </row>
    <row r="2975" spans="22:22" x14ac:dyDescent="0.3">
      <c r="V2975" s="2"/>
    </row>
    <row r="2976" spans="22:22" x14ac:dyDescent="0.3">
      <c r="V2976" s="2"/>
    </row>
    <row r="2977" spans="22:22" x14ac:dyDescent="0.3">
      <c r="V2977" s="2"/>
    </row>
    <row r="2978" spans="22:22" x14ac:dyDescent="0.3">
      <c r="V2978" s="2"/>
    </row>
    <row r="2979" spans="22:22" x14ac:dyDescent="0.3">
      <c r="V2979" s="2"/>
    </row>
    <row r="2980" spans="22:22" x14ac:dyDescent="0.3">
      <c r="V2980" s="2"/>
    </row>
    <row r="2981" spans="22:22" x14ac:dyDescent="0.3">
      <c r="V2981" s="2"/>
    </row>
    <row r="2982" spans="22:22" x14ac:dyDescent="0.3">
      <c r="V2982" s="2"/>
    </row>
    <row r="2983" spans="22:22" x14ac:dyDescent="0.3">
      <c r="V2983" s="2"/>
    </row>
    <row r="2984" spans="22:22" x14ac:dyDescent="0.3">
      <c r="V2984" s="2"/>
    </row>
    <row r="2985" spans="22:22" x14ac:dyDescent="0.3">
      <c r="V2985" s="2"/>
    </row>
    <row r="2986" spans="22:22" x14ac:dyDescent="0.3">
      <c r="V2986" s="2"/>
    </row>
    <row r="2987" spans="22:22" x14ac:dyDescent="0.3">
      <c r="V2987" s="2"/>
    </row>
    <row r="2988" spans="22:22" x14ac:dyDescent="0.3">
      <c r="V2988" s="2"/>
    </row>
    <row r="2989" spans="22:22" x14ac:dyDescent="0.3">
      <c r="V2989" s="2"/>
    </row>
    <row r="2990" spans="22:22" x14ac:dyDescent="0.3">
      <c r="V2990" s="2"/>
    </row>
    <row r="2991" spans="22:22" x14ac:dyDescent="0.3">
      <c r="V2991" s="2"/>
    </row>
    <row r="2992" spans="22:22" x14ac:dyDescent="0.3">
      <c r="V2992" s="2"/>
    </row>
    <row r="2993" spans="22:22" x14ac:dyDescent="0.3">
      <c r="V2993" s="2"/>
    </row>
    <row r="2994" spans="22:22" x14ac:dyDescent="0.3">
      <c r="V2994" s="2"/>
    </row>
    <row r="2995" spans="22:22" x14ac:dyDescent="0.3">
      <c r="V2995" s="2"/>
    </row>
    <row r="2996" spans="22:22" x14ac:dyDescent="0.3">
      <c r="V2996" s="2"/>
    </row>
    <row r="2997" spans="22:22" x14ac:dyDescent="0.3">
      <c r="V2997" s="2"/>
    </row>
    <row r="2998" spans="22:22" x14ac:dyDescent="0.3">
      <c r="V2998" s="2"/>
    </row>
    <row r="2999" spans="22:22" x14ac:dyDescent="0.3">
      <c r="V2999" s="2"/>
    </row>
    <row r="3000" spans="22:22" x14ac:dyDescent="0.3">
      <c r="V3000" s="2"/>
    </row>
    <row r="3001" spans="22:22" x14ac:dyDescent="0.3">
      <c r="V3001" s="2"/>
    </row>
    <row r="3002" spans="22:22" x14ac:dyDescent="0.3">
      <c r="V3002" s="2"/>
    </row>
    <row r="3003" spans="22:22" x14ac:dyDescent="0.3">
      <c r="V3003" s="2"/>
    </row>
    <row r="3004" spans="22:22" x14ac:dyDescent="0.3">
      <c r="V3004" s="2"/>
    </row>
    <row r="3005" spans="22:22" x14ac:dyDescent="0.3">
      <c r="V3005" s="2"/>
    </row>
    <row r="3006" spans="22:22" x14ac:dyDescent="0.3">
      <c r="V3006" s="2"/>
    </row>
    <row r="3007" spans="22:22" x14ac:dyDescent="0.3">
      <c r="V3007" s="2"/>
    </row>
    <row r="3008" spans="22:22" x14ac:dyDescent="0.3">
      <c r="V3008" s="2"/>
    </row>
    <row r="3009" spans="22:22" x14ac:dyDescent="0.3">
      <c r="V3009" s="2"/>
    </row>
    <row r="3010" spans="22:22" x14ac:dyDescent="0.3">
      <c r="V3010" s="2"/>
    </row>
    <row r="3011" spans="22:22" x14ac:dyDescent="0.3">
      <c r="V3011" s="2"/>
    </row>
    <row r="3012" spans="22:22" x14ac:dyDescent="0.3">
      <c r="V3012" s="2"/>
    </row>
    <row r="3013" spans="22:22" x14ac:dyDescent="0.3">
      <c r="V3013" s="2"/>
    </row>
    <row r="3014" spans="22:22" x14ac:dyDescent="0.3">
      <c r="V3014" s="2"/>
    </row>
    <row r="3015" spans="22:22" x14ac:dyDescent="0.3">
      <c r="V3015" s="2"/>
    </row>
    <row r="3016" spans="22:22" x14ac:dyDescent="0.3">
      <c r="V3016" s="2"/>
    </row>
    <row r="3017" spans="22:22" x14ac:dyDescent="0.3">
      <c r="V3017" s="2"/>
    </row>
    <row r="3018" spans="22:22" x14ac:dyDescent="0.3">
      <c r="V3018" s="2"/>
    </row>
    <row r="3019" spans="22:22" x14ac:dyDescent="0.3">
      <c r="V3019" s="2"/>
    </row>
    <row r="3020" spans="22:22" x14ac:dyDescent="0.3">
      <c r="V3020" s="2"/>
    </row>
    <row r="3021" spans="22:22" x14ac:dyDescent="0.3">
      <c r="V3021" s="2"/>
    </row>
    <row r="3022" spans="22:22" x14ac:dyDescent="0.3">
      <c r="V3022" s="2"/>
    </row>
    <row r="3023" spans="22:22" x14ac:dyDescent="0.3">
      <c r="V3023" s="2"/>
    </row>
    <row r="3024" spans="22:22" x14ac:dyDescent="0.3">
      <c r="V3024" s="2"/>
    </row>
    <row r="3025" spans="22:22" x14ac:dyDescent="0.3">
      <c r="V3025" s="2"/>
    </row>
    <row r="3026" spans="22:22" x14ac:dyDescent="0.3">
      <c r="V3026" s="2"/>
    </row>
    <row r="3027" spans="22:22" x14ac:dyDescent="0.3">
      <c r="V3027" s="2"/>
    </row>
    <row r="3028" spans="22:22" x14ac:dyDescent="0.3">
      <c r="V3028" s="2"/>
    </row>
    <row r="3029" spans="22:22" x14ac:dyDescent="0.3">
      <c r="V3029" s="2"/>
    </row>
    <row r="3030" spans="22:22" x14ac:dyDescent="0.3">
      <c r="V3030" s="2"/>
    </row>
    <row r="3031" spans="22:22" x14ac:dyDescent="0.3">
      <c r="V3031" s="2"/>
    </row>
    <row r="3032" spans="22:22" x14ac:dyDescent="0.3">
      <c r="V3032" s="2"/>
    </row>
    <row r="3033" spans="22:22" x14ac:dyDescent="0.3">
      <c r="V3033" s="2"/>
    </row>
    <row r="3034" spans="22:22" x14ac:dyDescent="0.3">
      <c r="V3034" s="2"/>
    </row>
    <row r="3035" spans="22:22" x14ac:dyDescent="0.3">
      <c r="V3035" s="2"/>
    </row>
    <row r="3036" spans="22:22" x14ac:dyDescent="0.3">
      <c r="V3036" s="2"/>
    </row>
    <row r="3037" spans="22:22" x14ac:dyDescent="0.3">
      <c r="V3037" s="2"/>
    </row>
    <row r="3038" spans="22:22" x14ac:dyDescent="0.3">
      <c r="V3038" s="2"/>
    </row>
    <row r="3039" spans="22:22" x14ac:dyDescent="0.3">
      <c r="V3039" s="2"/>
    </row>
    <row r="3040" spans="22:22" x14ac:dyDescent="0.3">
      <c r="V3040" s="2"/>
    </row>
    <row r="3041" spans="22:22" x14ac:dyDescent="0.3">
      <c r="V3041" s="2"/>
    </row>
    <row r="3042" spans="22:22" x14ac:dyDescent="0.3">
      <c r="V3042" s="2"/>
    </row>
    <row r="3043" spans="22:22" x14ac:dyDescent="0.3">
      <c r="V3043" s="2"/>
    </row>
    <row r="3044" spans="22:22" x14ac:dyDescent="0.3">
      <c r="V3044" s="2"/>
    </row>
    <row r="3045" spans="22:22" x14ac:dyDescent="0.3">
      <c r="V3045" s="2"/>
    </row>
    <row r="3046" spans="22:22" x14ac:dyDescent="0.3">
      <c r="V3046" s="2"/>
    </row>
    <row r="3047" spans="22:22" x14ac:dyDescent="0.3">
      <c r="V3047" s="2"/>
    </row>
    <row r="3048" spans="22:22" x14ac:dyDescent="0.3">
      <c r="V3048" s="2"/>
    </row>
    <row r="3049" spans="22:22" x14ac:dyDescent="0.3">
      <c r="V3049" s="2"/>
    </row>
    <row r="3050" spans="22:22" x14ac:dyDescent="0.3">
      <c r="V3050" s="2"/>
    </row>
    <row r="3051" spans="22:22" x14ac:dyDescent="0.3">
      <c r="V3051" s="2"/>
    </row>
    <row r="3052" spans="22:22" x14ac:dyDescent="0.3">
      <c r="V3052" s="2"/>
    </row>
    <row r="3053" spans="22:22" x14ac:dyDescent="0.3">
      <c r="V3053" s="2"/>
    </row>
    <row r="3054" spans="22:22" x14ac:dyDescent="0.3">
      <c r="V3054" s="2"/>
    </row>
    <row r="3055" spans="22:22" x14ac:dyDescent="0.3">
      <c r="V3055" s="2"/>
    </row>
    <row r="3056" spans="22:22" x14ac:dyDescent="0.3">
      <c r="V3056" s="2"/>
    </row>
    <row r="3057" spans="22:22" x14ac:dyDescent="0.3">
      <c r="V3057" s="2"/>
    </row>
    <row r="3058" spans="22:22" x14ac:dyDescent="0.3">
      <c r="V3058" s="2"/>
    </row>
    <row r="3059" spans="22:22" x14ac:dyDescent="0.3">
      <c r="V3059" s="2"/>
    </row>
    <row r="3060" spans="22:22" x14ac:dyDescent="0.3">
      <c r="V3060" s="2"/>
    </row>
    <row r="3061" spans="22:22" x14ac:dyDescent="0.3">
      <c r="V3061" s="2"/>
    </row>
    <row r="3062" spans="22:22" x14ac:dyDescent="0.3">
      <c r="V3062" s="2"/>
    </row>
    <row r="3063" spans="22:22" x14ac:dyDescent="0.3">
      <c r="V3063" s="2"/>
    </row>
    <row r="3064" spans="22:22" x14ac:dyDescent="0.3">
      <c r="V3064" s="2"/>
    </row>
    <row r="3065" spans="22:22" x14ac:dyDescent="0.3">
      <c r="V3065" s="2"/>
    </row>
    <row r="3066" spans="22:22" x14ac:dyDescent="0.3">
      <c r="V3066" s="2"/>
    </row>
    <row r="3067" spans="22:22" x14ac:dyDescent="0.3">
      <c r="V3067" s="2"/>
    </row>
    <row r="3068" spans="22:22" x14ac:dyDescent="0.3">
      <c r="V3068" s="2"/>
    </row>
    <row r="3069" spans="22:22" x14ac:dyDescent="0.3">
      <c r="V3069" s="2"/>
    </row>
    <row r="3070" spans="22:22" x14ac:dyDescent="0.3">
      <c r="V3070" s="2"/>
    </row>
    <row r="3071" spans="22:22" x14ac:dyDescent="0.3">
      <c r="V3071" s="2"/>
    </row>
    <row r="3072" spans="22:22" x14ac:dyDescent="0.3">
      <c r="V3072" s="2"/>
    </row>
    <row r="3073" spans="22:22" x14ac:dyDescent="0.3">
      <c r="V3073" s="2"/>
    </row>
    <row r="3074" spans="22:22" x14ac:dyDescent="0.3">
      <c r="V3074" s="2"/>
    </row>
    <row r="3075" spans="22:22" x14ac:dyDescent="0.3">
      <c r="V3075" s="2"/>
    </row>
    <row r="3076" spans="22:22" x14ac:dyDescent="0.3">
      <c r="V3076" s="2"/>
    </row>
    <row r="3077" spans="22:22" x14ac:dyDescent="0.3">
      <c r="V3077" s="2"/>
    </row>
    <row r="3078" spans="22:22" x14ac:dyDescent="0.3">
      <c r="V3078" s="2"/>
    </row>
    <row r="3079" spans="22:22" x14ac:dyDescent="0.3">
      <c r="V3079" s="2"/>
    </row>
    <row r="3080" spans="22:22" x14ac:dyDescent="0.3">
      <c r="V3080" s="2"/>
    </row>
    <row r="3081" spans="22:22" x14ac:dyDescent="0.3">
      <c r="V3081" s="2"/>
    </row>
    <row r="3082" spans="22:22" x14ac:dyDescent="0.3">
      <c r="V3082" s="2"/>
    </row>
    <row r="3083" spans="22:22" x14ac:dyDescent="0.3">
      <c r="V3083" s="2"/>
    </row>
    <row r="3084" spans="22:22" x14ac:dyDescent="0.3">
      <c r="V3084" s="2"/>
    </row>
    <row r="3085" spans="22:22" x14ac:dyDescent="0.3">
      <c r="V3085" s="2"/>
    </row>
    <row r="3086" spans="22:22" x14ac:dyDescent="0.3">
      <c r="V3086" s="2"/>
    </row>
    <row r="3087" spans="22:22" x14ac:dyDescent="0.3">
      <c r="V3087" s="2"/>
    </row>
    <row r="3088" spans="22:22" x14ac:dyDescent="0.3">
      <c r="V3088" s="2"/>
    </row>
    <row r="3089" spans="22:22" x14ac:dyDescent="0.3">
      <c r="V3089" s="2"/>
    </row>
    <row r="3090" spans="22:22" x14ac:dyDescent="0.3">
      <c r="V3090" s="2"/>
    </row>
    <row r="3091" spans="22:22" x14ac:dyDescent="0.3">
      <c r="V3091" s="2"/>
    </row>
    <row r="3092" spans="22:22" x14ac:dyDescent="0.3">
      <c r="V3092" s="2"/>
    </row>
    <row r="3093" spans="22:22" x14ac:dyDescent="0.3">
      <c r="V3093" s="2"/>
    </row>
    <row r="3094" spans="22:22" x14ac:dyDescent="0.3">
      <c r="V3094" s="2"/>
    </row>
    <row r="3095" spans="22:22" x14ac:dyDescent="0.3">
      <c r="V3095" s="2"/>
    </row>
    <row r="3096" spans="22:22" x14ac:dyDescent="0.3">
      <c r="V3096" s="2"/>
    </row>
    <row r="3097" spans="22:22" x14ac:dyDescent="0.3">
      <c r="V3097" s="2"/>
    </row>
    <row r="3098" spans="22:22" x14ac:dyDescent="0.3">
      <c r="V3098" s="2"/>
    </row>
    <row r="3099" spans="22:22" x14ac:dyDescent="0.3">
      <c r="V3099" s="2"/>
    </row>
    <row r="3100" spans="22:22" x14ac:dyDescent="0.3">
      <c r="V3100" s="2"/>
    </row>
    <row r="3101" spans="22:22" x14ac:dyDescent="0.3">
      <c r="V3101" s="2"/>
    </row>
    <row r="3102" spans="22:22" x14ac:dyDescent="0.3">
      <c r="V3102" s="2"/>
    </row>
    <row r="3103" spans="22:22" x14ac:dyDescent="0.3">
      <c r="V3103" s="2"/>
    </row>
    <row r="3104" spans="22:22" x14ac:dyDescent="0.3">
      <c r="V3104" s="2"/>
    </row>
    <row r="3105" spans="22:22" x14ac:dyDescent="0.3">
      <c r="V3105" s="2"/>
    </row>
    <row r="3106" spans="22:22" x14ac:dyDescent="0.3">
      <c r="V3106" s="2"/>
    </row>
    <row r="3107" spans="22:22" x14ac:dyDescent="0.3">
      <c r="V3107" s="2"/>
    </row>
    <row r="3108" spans="22:22" x14ac:dyDescent="0.3">
      <c r="V3108" s="2"/>
    </row>
    <row r="3109" spans="22:22" x14ac:dyDescent="0.3">
      <c r="V3109" s="2"/>
    </row>
    <row r="3110" spans="22:22" x14ac:dyDescent="0.3">
      <c r="V3110" s="2"/>
    </row>
    <row r="3111" spans="22:22" x14ac:dyDescent="0.3">
      <c r="V3111" s="2"/>
    </row>
    <row r="3112" spans="22:22" x14ac:dyDescent="0.3">
      <c r="V3112" s="2"/>
    </row>
    <row r="3113" spans="22:22" x14ac:dyDescent="0.3">
      <c r="V3113" s="2"/>
    </row>
    <row r="3114" spans="22:22" x14ac:dyDescent="0.3">
      <c r="V3114" s="2"/>
    </row>
    <row r="3115" spans="22:22" x14ac:dyDescent="0.3">
      <c r="V3115" s="2"/>
    </row>
    <row r="3116" spans="22:22" x14ac:dyDescent="0.3">
      <c r="V3116" s="2"/>
    </row>
    <row r="3117" spans="22:22" x14ac:dyDescent="0.3">
      <c r="V3117" s="2"/>
    </row>
    <row r="3118" spans="22:22" x14ac:dyDescent="0.3">
      <c r="V3118" s="2"/>
    </row>
    <row r="3119" spans="22:22" x14ac:dyDescent="0.3">
      <c r="V3119" s="2"/>
    </row>
    <row r="3120" spans="22:22" x14ac:dyDescent="0.3">
      <c r="V3120" s="2"/>
    </row>
    <row r="3121" spans="22:22" x14ac:dyDescent="0.3">
      <c r="V3121" s="2"/>
    </row>
    <row r="3122" spans="22:22" x14ac:dyDescent="0.3">
      <c r="V3122" s="2"/>
    </row>
    <row r="3123" spans="22:22" x14ac:dyDescent="0.3">
      <c r="V3123" s="2"/>
    </row>
    <row r="3124" spans="22:22" x14ac:dyDescent="0.3">
      <c r="V3124" s="2"/>
    </row>
    <row r="3125" spans="22:22" x14ac:dyDescent="0.3">
      <c r="V3125" s="2"/>
    </row>
    <row r="3126" spans="22:22" x14ac:dyDescent="0.3">
      <c r="V3126" s="2"/>
    </row>
    <row r="3127" spans="22:22" x14ac:dyDescent="0.3">
      <c r="V3127" s="2"/>
    </row>
    <row r="3128" spans="22:22" x14ac:dyDescent="0.3">
      <c r="V3128" s="2"/>
    </row>
    <row r="3129" spans="22:22" x14ac:dyDescent="0.3">
      <c r="V3129" s="2"/>
    </row>
    <row r="3130" spans="22:22" x14ac:dyDescent="0.3">
      <c r="V3130" s="2"/>
    </row>
    <row r="3131" spans="22:22" x14ac:dyDescent="0.3">
      <c r="V3131" s="2"/>
    </row>
    <row r="3132" spans="22:22" x14ac:dyDescent="0.3">
      <c r="V3132" s="2"/>
    </row>
    <row r="3133" spans="22:22" x14ac:dyDescent="0.3">
      <c r="V3133" s="2"/>
    </row>
    <row r="3134" spans="22:22" x14ac:dyDescent="0.3">
      <c r="V3134" s="2"/>
    </row>
    <row r="3135" spans="22:22" x14ac:dyDescent="0.3">
      <c r="V3135" s="2"/>
    </row>
    <row r="3136" spans="22:22" x14ac:dyDescent="0.3">
      <c r="V3136" s="2"/>
    </row>
    <row r="3137" spans="22:22" x14ac:dyDescent="0.3">
      <c r="V3137" s="2"/>
    </row>
    <row r="3138" spans="22:22" x14ac:dyDescent="0.3">
      <c r="V3138" s="2"/>
    </row>
    <row r="3139" spans="22:22" x14ac:dyDescent="0.3">
      <c r="V3139" s="2"/>
    </row>
    <row r="3140" spans="22:22" x14ac:dyDescent="0.3">
      <c r="V3140" s="2"/>
    </row>
    <row r="3141" spans="22:22" x14ac:dyDescent="0.3">
      <c r="V3141" s="2"/>
    </row>
    <row r="3142" spans="22:22" x14ac:dyDescent="0.3">
      <c r="V3142" s="2"/>
    </row>
    <row r="3143" spans="22:22" x14ac:dyDescent="0.3">
      <c r="V3143" s="2"/>
    </row>
    <row r="3144" spans="22:22" x14ac:dyDescent="0.3">
      <c r="V3144" s="2"/>
    </row>
    <row r="3145" spans="22:22" x14ac:dyDescent="0.3">
      <c r="V3145" s="2"/>
    </row>
    <row r="3146" spans="22:22" x14ac:dyDescent="0.3">
      <c r="V3146" s="2"/>
    </row>
    <row r="3147" spans="22:22" x14ac:dyDescent="0.3">
      <c r="V3147" s="2"/>
    </row>
    <row r="3148" spans="22:22" x14ac:dyDescent="0.3">
      <c r="V3148" s="2"/>
    </row>
    <row r="3149" spans="22:22" x14ac:dyDescent="0.3">
      <c r="V3149" s="2"/>
    </row>
    <row r="3150" spans="22:22" x14ac:dyDescent="0.3">
      <c r="V3150" s="2"/>
    </row>
    <row r="3151" spans="22:22" x14ac:dyDescent="0.3">
      <c r="V3151" s="2"/>
    </row>
    <row r="3152" spans="22:22" x14ac:dyDescent="0.3">
      <c r="V3152" s="2"/>
    </row>
    <row r="3153" spans="22:22" x14ac:dyDescent="0.3">
      <c r="V3153" s="2"/>
    </row>
    <row r="3154" spans="22:22" x14ac:dyDescent="0.3">
      <c r="V3154" s="2"/>
    </row>
    <row r="3155" spans="22:22" x14ac:dyDescent="0.3">
      <c r="V3155" s="2"/>
    </row>
    <row r="3156" spans="22:22" x14ac:dyDescent="0.3">
      <c r="V3156" s="2"/>
    </row>
    <row r="3157" spans="22:22" x14ac:dyDescent="0.3">
      <c r="V3157" s="2"/>
    </row>
    <row r="3158" spans="22:22" x14ac:dyDescent="0.3">
      <c r="V3158" s="2"/>
    </row>
    <row r="3159" spans="22:22" x14ac:dyDescent="0.3">
      <c r="V3159" s="2"/>
    </row>
    <row r="3160" spans="22:22" x14ac:dyDescent="0.3">
      <c r="V3160" s="2"/>
    </row>
    <row r="3161" spans="22:22" x14ac:dyDescent="0.3">
      <c r="V3161" s="2"/>
    </row>
    <row r="3162" spans="22:22" x14ac:dyDescent="0.3">
      <c r="V3162" s="2"/>
    </row>
    <row r="3163" spans="22:22" x14ac:dyDescent="0.3">
      <c r="V3163" s="2"/>
    </row>
    <row r="3164" spans="22:22" x14ac:dyDescent="0.3">
      <c r="V3164" s="2"/>
    </row>
    <row r="3165" spans="22:22" x14ac:dyDescent="0.3">
      <c r="V3165" s="2"/>
    </row>
    <row r="3166" spans="22:22" x14ac:dyDescent="0.3">
      <c r="V3166" s="2"/>
    </row>
    <row r="3167" spans="22:22" x14ac:dyDescent="0.3">
      <c r="V3167" s="2"/>
    </row>
    <row r="3168" spans="22:22" x14ac:dyDescent="0.3">
      <c r="V3168" s="2"/>
    </row>
    <row r="3169" spans="22:22" x14ac:dyDescent="0.3">
      <c r="V3169" s="2"/>
    </row>
    <row r="3170" spans="22:22" x14ac:dyDescent="0.3">
      <c r="V3170" s="2"/>
    </row>
    <row r="3171" spans="22:22" x14ac:dyDescent="0.3">
      <c r="V3171" s="2"/>
    </row>
    <row r="3172" spans="22:22" x14ac:dyDescent="0.3">
      <c r="V3172" s="2"/>
    </row>
    <row r="3173" spans="22:22" x14ac:dyDescent="0.3">
      <c r="V3173" s="2"/>
    </row>
    <row r="3174" spans="22:22" x14ac:dyDescent="0.3">
      <c r="V3174" s="2"/>
    </row>
    <row r="3175" spans="22:22" x14ac:dyDescent="0.3">
      <c r="V3175" s="2"/>
    </row>
    <row r="3176" spans="22:22" x14ac:dyDescent="0.3">
      <c r="V3176" s="2"/>
    </row>
    <row r="3177" spans="22:22" x14ac:dyDescent="0.3">
      <c r="V3177" s="2"/>
    </row>
    <row r="3178" spans="22:22" x14ac:dyDescent="0.3">
      <c r="V3178" s="2"/>
    </row>
    <row r="3179" spans="22:22" x14ac:dyDescent="0.3">
      <c r="V3179" s="2"/>
    </row>
    <row r="3180" spans="22:22" x14ac:dyDescent="0.3">
      <c r="V3180" s="2"/>
    </row>
    <row r="3181" spans="22:22" x14ac:dyDescent="0.3">
      <c r="V3181" s="2"/>
    </row>
    <row r="3182" spans="22:22" x14ac:dyDescent="0.3">
      <c r="V3182" s="2"/>
    </row>
    <row r="3183" spans="22:22" x14ac:dyDescent="0.3">
      <c r="V3183" s="2"/>
    </row>
    <row r="3184" spans="22:22" x14ac:dyDescent="0.3">
      <c r="V3184" s="2"/>
    </row>
    <row r="3185" spans="22:22" x14ac:dyDescent="0.3">
      <c r="V3185" s="2"/>
    </row>
    <row r="3186" spans="22:22" x14ac:dyDescent="0.3">
      <c r="V3186" s="2"/>
    </row>
    <row r="3187" spans="22:22" x14ac:dyDescent="0.3">
      <c r="V3187" s="2"/>
    </row>
    <row r="3188" spans="22:22" x14ac:dyDescent="0.3">
      <c r="V3188" s="2"/>
    </row>
    <row r="3189" spans="22:22" x14ac:dyDescent="0.3">
      <c r="V3189" s="2"/>
    </row>
    <row r="3190" spans="22:22" x14ac:dyDescent="0.3">
      <c r="V3190" s="2"/>
    </row>
    <row r="3191" spans="22:22" x14ac:dyDescent="0.3">
      <c r="V3191" s="2"/>
    </row>
    <row r="3192" spans="22:22" x14ac:dyDescent="0.3">
      <c r="V3192" s="2"/>
    </row>
    <row r="3193" spans="22:22" x14ac:dyDescent="0.3">
      <c r="V3193" s="2"/>
    </row>
    <row r="3194" spans="22:22" x14ac:dyDescent="0.3">
      <c r="V3194" s="2"/>
    </row>
    <row r="3195" spans="22:22" x14ac:dyDescent="0.3">
      <c r="V3195" s="2"/>
    </row>
    <row r="3196" spans="22:22" x14ac:dyDescent="0.3">
      <c r="V3196" s="2"/>
    </row>
    <row r="3197" spans="22:22" x14ac:dyDescent="0.3">
      <c r="V3197" s="2"/>
    </row>
    <row r="3198" spans="22:22" x14ac:dyDescent="0.3">
      <c r="V3198" s="2"/>
    </row>
    <row r="3199" spans="22:22" x14ac:dyDescent="0.3">
      <c r="V3199" s="2"/>
    </row>
    <row r="3200" spans="22:22" x14ac:dyDescent="0.3">
      <c r="V3200" s="2"/>
    </row>
    <row r="3201" spans="22:22" x14ac:dyDescent="0.3">
      <c r="V3201" s="2"/>
    </row>
    <row r="3202" spans="22:22" x14ac:dyDescent="0.3">
      <c r="V3202" s="2"/>
    </row>
    <row r="3203" spans="22:22" x14ac:dyDescent="0.3">
      <c r="V3203" s="2"/>
    </row>
    <row r="3204" spans="22:22" x14ac:dyDescent="0.3">
      <c r="V3204" s="2"/>
    </row>
    <row r="3205" spans="22:22" x14ac:dyDescent="0.3">
      <c r="V3205" s="2"/>
    </row>
    <row r="3206" spans="22:22" x14ac:dyDescent="0.3">
      <c r="V3206" s="2"/>
    </row>
    <row r="3207" spans="22:22" x14ac:dyDescent="0.3">
      <c r="V3207" s="2"/>
    </row>
    <row r="3208" spans="22:22" x14ac:dyDescent="0.3">
      <c r="V3208" s="2"/>
    </row>
    <row r="3209" spans="22:22" x14ac:dyDescent="0.3">
      <c r="V3209" s="2"/>
    </row>
    <row r="3210" spans="22:22" x14ac:dyDescent="0.3">
      <c r="V3210" s="2"/>
    </row>
    <row r="3211" spans="22:22" x14ac:dyDescent="0.3">
      <c r="V3211" s="2"/>
    </row>
    <row r="3212" spans="22:22" x14ac:dyDescent="0.3">
      <c r="V3212" s="2"/>
    </row>
    <row r="3213" spans="22:22" x14ac:dyDescent="0.3">
      <c r="V3213" s="2"/>
    </row>
    <row r="3214" spans="22:22" x14ac:dyDescent="0.3">
      <c r="V3214" s="2"/>
    </row>
    <row r="3215" spans="22:22" x14ac:dyDescent="0.3">
      <c r="V3215" s="2"/>
    </row>
    <row r="3216" spans="22:22" x14ac:dyDescent="0.3">
      <c r="V3216" s="2"/>
    </row>
    <row r="3217" spans="22:22" x14ac:dyDescent="0.3">
      <c r="V3217" s="2"/>
    </row>
    <row r="3218" spans="22:22" x14ac:dyDescent="0.3">
      <c r="V3218" s="2"/>
    </row>
    <row r="3219" spans="22:22" x14ac:dyDescent="0.3">
      <c r="V3219" s="2"/>
    </row>
    <row r="3220" spans="22:22" x14ac:dyDescent="0.3">
      <c r="V3220" s="2"/>
    </row>
    <row r="3221" spans="22:22" x14ac:dyDescent="0.3">
      <c r="V3221" s="2"/>
    </row>
    <row r="3222" spans="22:22" x14ac:dyDescent="0.3">
      <c r="V3222" s="2"/>
    </row>
    <row r="3223" spans="22:22" x14ac:dyDescent="0.3">
      <c r="V3223" s="2"/>
    </row>
    <row r="3224" spans="22:22" x14ac:dyDescent="0.3">
      <c r="V3224" s="2"/>
    </row>
    <row r="3225" spans="22:22" x14ac:dyDescent="0.3">
      <c r="V3225" s="2"/>
    </row>
    <row r="3226" spans="22:22" x14ac:dyDescent="0.3">
      <c r="V3226" s="2"/>
    </row>
    <row r="3227" spans="22:22" x14ac:dyDescent="0.3">
      <c r="V3227" s="2"/>
    </row>
    <row r="3228" spans="22:22" x14ac:dyDescent="0.3">
      <c r="V3228" s="2"/>
    </row>
    <row r="3229" spans="22:22" x14ac:dyDescent="0.3">
      <c r="V3229" s="2"/>
    </row>
    <row r="3230" spans="22:22" x14ac:dyDescent="0.3">
      <c r="V3230" s="2"/>
    </row>
    <row r="3231" spans="22:22" x14ac:dyDescent="0.3">
      <c r="V3231" s="2"/>
    </row>
    <row r="3232" spans="22:22" x14ac:dyDescent="0.3">
      <c r="V3232" s="2"/>
    </row>
    <row r="3233" spans="22:22" x14ac:dyDescent="0.3">
      <c r="V3233" s="2"/>
    </row>
    <row r="3234" spans="22:22" x14ac:dyDescent="0.3">
      <c r="V3234" s="2"/>
    </row>
    <row r="3235" spans="22:22" x14ac:dyDescent="0.3">
      <c r="V3235" s="2"/>
    </row>
    <row r="3236" spans="22:22" x14ac:dyDescent="0.3">
      <c r="V3236" s="2"/>
    </row>
    <row r="3237" spans="22:22" x14ac:dyDescent="0.3">
      <c r="V3237" s="2"/>
    </row>
    <row r="3238" spans="22:22" x14ac:dyDescent="0.3">
      <c r="V3238" s="2"/>
    </row>
    <row r="3239" spans="22:22" x14ac:dyDescent="0.3">
      <c r="V3239" s="2"/>
    </row>
    <row r="3240" spans="22:22" x14ac:dyDescent="0.3">
      <c r="V3240" s="2"/>
    </row>
    <row r="3241" spans="22:22" x14ac:dyDescent="0.3">
      <c r="V3241" s="2"/>
    </row>
    <row r="3242" spans="22:22" x14ac:dyDescent="0.3">
      <c r="V3242" s="2"/>
    </row>
    <row r="3243" spans="22:22" x14ac:dyDescent="0.3">
      <c r="V3243" s="2"/>
    </row>
    <row r="3244" spans="22:22" x14ac:dyDescent="0.3">
      <c r="V3244" s="2"/>
    </row>
    <row r="3245" spans="22:22" x14ac:dyDescent="0.3">
      <c r="V3245" s="2"/>
    </row>
    <row r="3246" spans="22:22" x14ac:dyDescent="0.3">
      <c r="V3246" s="2"/>
    </row>
    <row r="3247" spans="22:22" x14ac:dyDescent="0.3">
      <c r="V3247" s="2"/>
    </row>
    <row r="3248" spans="22:22" x14ac:dyDescent="0.3">
      <c r="V3248" s="2"/>
    </row>
    <row r="3249" spans="22:22" x14ac:dyDescent="0.3">
      <c r="V3249" s="2"/>
    </row>
    <row r="3250" spans="22:22" x14ac:dyDescent="0.3">
      <c r="V3250" s="2"/>
    </row>
    <row r="3251" spans="22:22" x14ac:dyDescent="0.3">
      <c r="V3251" s="2"/>
    </row>
    <row r="3252" spans="22:22" x14ac:dyDescent="0.3">
      <c r="V3252" s="2"/>
    </row>
    <row r="3253" spans="22:22" x14ac:dyDescent="0.3">
      <c r="V3253" s="2"/>
    </row>
    <row r="3254" spans="22:22" x14ac:dyDescent="0.3">
      <c r="V3254" s="2"/>
    </row>
    <row r="3255" spans="22:22" x14ac:dyDescent="0.3">
      <c r="V3255" s="2"/>
    </row>
    <row r="3256" spans="22:22" x14ac:dyDescent="0.3">
      <c r="V3256" s="2"/>
    </row>
    <row r="3257" spans="22:22" x14ac:dyDescent="0.3">
      <c r="V3257" s="2"/>
    </row>
    <row r="3258" spans="22:22" x14ac:dyDescent="0.3">
      <c r="V3258" s="2"/>
    </row>
    <row r="3259" spans="22:22" x14ac:dyDescent="0.3">
      <c r="V3259" s="2"/>
    </row>
    <row r="3260" spans="22:22" x14ac:dyDescent="0.3">
      <c r="V3260" s="2"/>
    </row>
    <row r="3261" spans="22:22" x14ac:dyDescent="0.3">
      <c r="V3261" s="2"/>
    </row>
    <row r="3262" spans="22:22" x14ac:dyDescent="0.3">
      <c r="V3262" s="2"/>
    </row>
    <row r="3263" spans="22:22" x14ac:dyDescent="0.3">
      <c r="V3263" s="2"/>
    </row>
    <row r="3264" spans="22:22" x14ac:dyDescent="0.3">
      <c r="V3264" s="2"/>
    </row>
    <row r="3265" spans="22:22" x14ac:dyDescent="0.3">
      <c r="V3265" s="2"/>
    </row>
    <row r="3266" spans="22:22" x14ac:dyDescent="0.3">
      <c r="V3266" s="2"/>
    </row>
    <row r="3267" spans="22:22" x14ac:dyDescent="0.3">
      <c r="V3267" s="2"/>
    </row>
    <row r="3268" spans="22:22" x14ac:dyDescent="0.3">
      <c r="V3268" s="2"/>
    </row>
    <row r="3269" spans="22:22" x14ac:dyDescent="0.3">
      <c r="V3269" s="2"/>
    </row>
    <row r="3270" spans="22:22" x14ac:dyDescent="0.3">
      <c r="V3270" s="2"/>
    </row>
    <row r="3271" spans="22:22" x14ac:dyDescent="0.3">
      <c r="V3271" s="2"/>
    </row>
    <row r="3272" spans="22:22" x14ac:dyDescent="0.3">
      <c r="V3272" s="2"/>
    </row>
    <row r="3273" spans="22:22" x14ac:dyDescent="0.3">
      <c r="V3273" s="2"/>
    </row>
    <row r="3274" spans="22:22" x14ac:dyDescent="0.3">
      <c r="V3274" s="2"/>
    </row>
    <row r="3275" spans="22:22" x14ac:dyDescent="0.3">
      <c r="V3275" s="2"/>
    </row>
    <row r="3276" spans="22:22" x14ac:dyDescent="0.3">
      <c r="V3276" s="2"/>
    </row>
    <row r="3277" spans="22:22" x14ac:dyDescent="0.3">
      <c r="V3277" s="2"/>
    </row>
    <row r="3278" spans="22:22" x14ac:dyDescent="0.3">
      <c r="V3278" s="2"/>
    </row>
    <row r="3279" spans="22:22" x14ac:dyDescent="0.3">
      <c r="V3279" s="2"/>
    </row>
    <row r="3280" spans="22:22" x14ac:dyDescent="0.3">
      <c r="V3280" s="2"/>
    </row>
    <row r="3281" spans="22:22" x14ac:dyDescent="0.3">
      <c r="V3281" s="2"/>
    </row>
    <row r="3282" spans="22:22" x14ac:dyDescent="0.3">
      <c r="V3282" s="2"/>
    </row>
    <row r="3283" spans="22:22" x14ac:dyDescent="0.3">
      <c r="V3283" s="2"/>
    </row>
    <row r="3284" spans="22:22" x14ac:dyDescent="0.3">
      <c r="V3284" s="2"/>
    </row>
    <row r="3285" spans="22:22" x14ac:dyDescent="0.3">
      <c r="V3285" s="2"/>
    </row>
    <row r="3286" spans="22:22" x14ac:dyDescent="0.3">
      <c r="V3286" s="2"/>
    </row>
    <row r="3287" spans="22:22" x14ac:dyDescent="0.3">
      <c r="V3287" s="2"/>
    </row>
    <row r="3288" spans="22:22" x14ac:dyDescent="0.3">
      <c r="V3288" s="2"/>
    </row>
    <row r="3289" spans="22:22" x14ac:dyDescent="0.3">
      <c r="V3289" s="2"/>
    </row>
    <row r="3290" spans="22:22" x14ac:dyDescent="0.3">
      <c r="V3290" s="2"/>
    </row>
    <row r="3291" spans="22:22" x14ac:dyDescent="0.3">
      <c r="V3291" s="2"/>
    </row>
    <row r="3292" spans="22:22" x14ac:dyDescent="0.3">
      <c r="V3292" s="2"/>
    </row>
    <row r="3293" spans="22:22" x14ac:dyDescent="0.3">
      <c r="V3293" s="2"/>
    </row>
    <row r="3294" spans="22:22" x14ac:dyDescent="0.3">
      <c r="V3294" s="2"/>
    </row>
    <row r="3295" spans="22:22" x14ac:dyDescent="0.3">
      <c r="V3295" s="2"/>
    </row>
    <row r="3296" spans="22:22" x14ac:dyDescent="0.3">
      <c r="V3296" s="2"/>
    </row>
    <row r="3297" spans="22:22" x14ac:dyDescent="0.3">
      <c r="V3297" s="2"/>
    </row>
    <row r="3298" spans="22:22" x14ac:dyDescent="0.3">
      <c r="V3298" s="2"/>
    </row>
    <row r="3299" spans="22:22" x14ac:dyDescent="0.3">
      <c r="V3299" s="2"/>
    </row>
    <row r="3300" spans="22:22" x14ac:dyDescent="0.3">
      <c r="V3300" s="2"/>
    </row>
    <row r="3301" spans="22:22" x14ac:dyDescent="0.3">
      <c r="V3301" s="2"/>
    </row>
    <row r="3302" spans="22:22" x14ac:dyDescent="0.3">
      <c r="V3302" s="2"/>
    </row>
    <row r="3303" spans="22:22" x14ac:dyDescent="0.3">
      <c r="V3303" s="2"/>
    </row>
    <row r="3304" spans="22:22" x14ac:dyDescent="0.3">
      <c r="V3304" s="2"/>
    </row>
    <row r="3305" spans="22:22" x14ac:dyDescent="0.3">
      <c r="V3305" s="2"/>
    </row>
    <row r="3306" spans="22:22" x14ac:dyDescent="0.3">
      <c r="V3306" s="2"/>
    </row>
    <row r="3307" spans="22:22" x14ac:dyDescent="0.3">
      <c r="V3307" s="2"/>
    </row>
    <row r="3308" spans="22:22" x14ac:dyDescent="0.3">
      <c r="V3308" s="2"/>
    </row>
    <row r="3309" spans="22:22" x14ac:dyDescent="0.3">
      <c r="V3309" s="2"/>
    </row>
    <row r="3310" spans="22:22" x14ac:dyDescent="0.3">
      <c r="V3310" s="2"/>
    </row>
    <row r="3311" spans="22:22" x14ac:dyDescent="0.3">
      <c r="V3311" s="2"/>
    </row>
    <row r="3312" spans="22:22" x14ac:dyDescent="0.3">
      <c r="V3312" s="2"/>
    </row>
    <row r="3313" spans="22:22" x14ac:dyDescent="0.3">
      <c r="V3313" s="2"/>
    </row>
    <row r="3314" spans="22:22" x14ac:dyDescent="0.3">
      <c r="V3314" s="2"/>
    </row>
    <row r="3315" spans="22:22" x14ac:dyDescent="0.3">
      <c r="V3315" s="2"/>
    </row>
    <row r="3316" spans="22:22" x14ac:dyDescent="0.3">
      <c r="V3316" s="2"/>
    </row>
    <row r="3317" spans="22:22" x14ac:dyDescent="0.3">
      <c r="V3317" s="2"/>
    </row>
    <row r="3318" spans="22:22" x14ac:dyDescent="0.3">
      <c r="V3318" s="2"/>
    </row>
    <row r="3319" spans="22:22" x14ac:dyDescent="0.3">
      <c r="V3319" s="2"/>
    </row>
    <row r="3320" spans="22:22" x14ac:dyDescent="0.3">
      <c r="V3320" s="2"/>
    </row>
    <row r="3321" spans="22:22" x14ac:dyDescent="0.3">
      <c r="V3321" s="2"/>
    </row>
    <row r="3322" spans="22:22" x14ac:dyDescent="0.3">
      <c r="V3322" s="2"/>
    </row>
    <row r="3323" spans="22:22" x14ac:dyDescent="0.3">
      <c r="V3323" s="2"/>
    </row>
    <row r="3324" spans="22:22" x14ac:dyDescent="0.3">
      <c r="V3324" s="2"/>
    </row>
    <row r="3325" spans="22:22" x14ac:dyDescent="0.3">
      <c r="V3325" s="2"/>
    </row>
    <row r="3326" spans="22:22" x14ac:dyDescent="0.3">
      <c r="V3326" s="2"/>
    </row>
    <row r="3327" spans="22:22" x14ac:dyDescent="0.3">
      <c r="V3327" s="2"/>
    </row>
    <row r="3328" spans="22:22" x14ac:dyDescent="0.3">
      <c r="V3328" s="2"/>
    </row>
    <row r="3329" spans="22:22" x14ac:dyDescent="0.3">
      <c r="V3329" s="2"/>
    </row>
    <row r="3330" spans="22:22" x14ac:dyDescent="0.3">
      <c r="V3330" s="2"/>
    </row>
    <row r="3331" spans="22:22" x14ac:dyDescent="0.3">
      <c r="V3331" s="2"/>
    </row>
    <row r="3332" spans="22:22" x14ac:dyDescent="0.3">
      <c r="V3332" s="2"/>
    </row>
    <row r="3333" spans="22:22" x14ac:dyDescent="0.3">
      <c r="V3333" s="2"/>
    </row>
    <row r="3334" spans="22:22" x14ac:dyDescent="0.3">
      <c r="V3334" s="2"/>
    </row>
    <row r="3335" spans="22:22" x14ac:dyDescent="0.3">
      <c r="V3335" s="2"/>
    </row>
    <row r="3336" spans="22:22" x14ac:dyDescent="0.3">
      <c r="V3336" s="2"/>
    </row>
    <row r="3337" spans="22:22" x14ac:dyDescent="0.3">
      <c r="V3337" s="2"/>
    </row>
    <row r="3338" spans="22:22" x14ac:dyDescent="0.3">
      <c r="V3338" s="2"/>
    </row>
    <row r="3339" spans="22:22" x14ac:dyDescent="0.3">
      <c r="V3339" s="2"/>
    </row>
    <row r="3340" spans="22:22" x14ac:dyDescent="0.3">
      <c r="V3340" s="2"/>
    </row>
    <row r="3341" spans="22:22" x14ac:dyDescent="0.3">
      <c r="V3341" s="2"/>
    </row>
    <row r="3342" spans="22:22" x14ac:dyDescent="0.3">
      <c r="V3342" s="2"/>
    </row>
    <row r="3343" spans="22:22" x14ac:dyDescent="0.3">
      <c r="V3343" s="2"/>
    </row>
    <row r="3344" spans="22:22" x14ac:dyDescent="0.3">
      <c r="V3344" s="2"/>
    </row>
    <row r="3345" spans="22:22" x14ac:dyDescent="0.3">
      <c r="V3345" s="2"/>
    </row>
    <row r="3346" spans="22:22" x14ac:dyDescent="0.3">
      <c r="V3346" s="2"/>
    </row>
    <row r="3347" spans="22:22" x14ac:dyDescent="0.3">
      <c r="V3347" s="2"/>
    </row>
    <row r="3348" spans="22:22" x14ac:dyDescent="0.3">
      <c r="V3348" s="2"/>
    </row>
    <row r="3349" spans="22:22" x14ac:dyDescent="0.3">
      <c r="V3349" s="2"/>
    </row>
    <row r="3350" spans="22:22" x14ac:dyDescent="0.3">
      <c r="V3350" s="2"/>
    </row>
    <row r="3351" spans="22:22" x14ac:dyDescent="0.3">
      <c r="V3351" s="2"/>
    </row>
    <row r="3352" spans="22:22" x14ac:dyDescent="0.3">
      <c r="V3352" s="2"/>
    </row>
    <row r="3353" spans="22:22" x14ac:dyDescent="0.3">
      <c r="V3353" s="2"/>
    </row>
    <row r="3354" spans="22:22" x14ac:dyDescent="0.3">
      <c r="V3354" s="2"/>
    </row>
    <row r="3355" spans="22:22" x14ac:dyDescent="0.3">
      <c r="V3355" s="2"/>
    </row>
    <row r="3356" spans="22:22" x14ac:dyDescent="0.3">
      <c r="V3356" s="2"/>
    </row>
    <row r="3357" spans="22:22" x14ac:dyDescent="0.3">
      <c r="V3357" s="2"/>
    </row>
    <row r="3358" spans="22:22" x14ac:dyDescent="0.3">
      <c r="V3358" s="2"/>
    </row>
    <row r="3359" spans="22:22" x14ac:dyDescent="0.3">
      <c r="V3359" s="2"/>
    </row>
    <row r="3360" spans="22:22" x14ac:dyDescent="0.3">
      <c r="V3360" s="2"/>
    </row>
    <row r="3361" spans="22:22" x14ac:dyDescent="0.3">
      <c r="V3361" s="2"/>
    </row>
    <row r="3362" spans="22:22" x14ac:dyDescent="0.3">
      <c r="V3362" s="2"/>
    </row>
    <row r="3363" spans="22:22" x14ac:dyDescent="0.3">
      <c r="V3363" s="2"/>
    </row>
    <row r="3364" spans="22:22" x14ac:dyDescent="0.3">
      <c r="V3364" s="2"/>
    </row>
    <row r="3365" spans="22:22" x14ac:dyDescent="0.3">
      <c r="V3365" s="2"/>
    </row>
    <row r="3366" spans="22:22" x14ac:dyDescent="0.3">
      <c r="V3366" s="2"/>
    </row>
    <row r="3367" spans="22:22" x14ac:dyDescent="0.3">
      <c r="V3367" s="2"/>
    </row>
    <row r="3368" spans="22:22" x14ac:dyDescent="0.3">
      <c r="V3368" s="2"/>
    </row>
    <row r="3369" spans="22:22" x14ac:dyDescent="0.3">
      <c r="V3369" s="2"/>
    </row>
    <row r="3370" spans="22:22" x14ac:dyDescent="0.3">
      <c r="V3370" s="2"/>
    </row>
    <row r="3371" spans="22:22" x14ac:dyDescent="0.3">
      <c r="V3371" s="2"/>
    </row>
    <row r="3372" spans="22:22" x14ac:dyDescent="0.3">
      <c r="V3372" s="2"/>
    </row>
    <row r="3373" spans="22:22" x14ac:dyDescent="0.3">
      <c r="V3373" s="2"/>
    </row>
    <row r="3374" spans="22:22" x14ac:dyDescent="0.3">
      <c r="V3374" s="2"/>
    </row>
    <row r="3375" spans="22:22" x14ac:dyDescent="0.3">
      <c r="V3375" s="2"/>
    </row>
    <row r="3376" spans="22:22" x14ac:dyDescent="0.3">
      <c r="V3376" s="2"/>
    </row>
    <row r="3377" spans="22:22" x14ac:dyDescent="0.3">
      <c r="V3377" s="2"/>
    </row>
    <row r="3378" spans="22:22" x14ac:dyDescent="0.3">
      <c r="V3378" s="2"/>
    </row>
    <row r="3379" spans="22:22" x14ac:dyDescent="0.3">
      <c r="V3379" s="2"/>
    </row>
    <row r="3380" spans="22:22" x14ac:dyDescent="0.3">
      <c r="V3380" s="2"/>
    </row>
    <row r="3381" spans="22:22" x14ac:dyDescent="0.3">
      <c r="V3381" s="2"/>
    </row>
    <row r="3382" spans="22:22" x14ac:dyDescent="0.3">
      <c r="V3382" s="2"/>
    </row>
    <row r="3383" spans="22:22" x14ac:dyDescent="0.3">
      <c r="V3383" s="2"/>
    </row>
    <row r="3384" spans="22:22" x14ac:dyDescent="0.3">
      <c r="V3384" s="2"/>
    </row>
    <row r="3385" spans="22:22" x14ac:dyDescent="0.3">
      <c r="V3385" s="2"/>
    </row>
    <row r="3386" spans="22:22" x14ac:dyDescent="0.3">
      <c r="V3386" s="2"/>
    </row>
    <row r="3387" spans="22:22" x14ac:dyDescent="0.3">
      <c r="V3387" s="2"/>
    </row>
    <row r="3388" spans="22:22" x14ac:dyDescent="0.3">
      <c r="V3388" s="2"/>
    </row>
    <row r="3389" spans="22:22" x14ac:dyDescent="0.3">
      <c r="V3389" s="2"/>
    </row>
    <row r="3390" spans="22:22" x14ac:dyDescent="0.3">
      <c r="V3390" s="2"/>
    </row>
    <row r="3391" spans="22:22" x14ac:dyDescent="0.3">
      <c r="V3391" s="2"/>
    </row>
    <row r="3392" spans="22:22" x14ac:dyDescent="0.3">
      <c r="V3392" s="2"/>
    </row>
    <row r="3393" spans="22:22" x14ac:dyDescent="0.3">
      <c r="V3393" s="2"/>
    </row>
    <row r="3394" spans="22:22" x14ac:dyDescent="0.3">
      <c r="V3394" s="2"/>
    </row>
    <row r="3395" spans="22:22" x14ac:dyDescent="0.3">
      <c r="V3395" s="2"/>
    </row>
    <row r="3396" spans="22:22" x14ac:dyDescent="0.3">
      <c r="V3396" s="2"/>
    </row>
    <row r="3397" spans="22:22" x14ac:dyDescent="0.3">
      <c r="V3397" s="2"/>
    </row>
    <row r="3398" spans="22:22" x14ac:dyDescent="0.3">
      <c r="V3398" s="2"/>
    </row>
    <row r="3399" spans="22:22" x14ac:dyDescent="0.3">
      <c r="V3399" s="2"/>
    </row>
    <row r="3400" spans="22:22" x14ac:dyDescent="0.3">
      <c r="V3400" s="2"/>
    </row>
    <row r="3401" spans="22:22" x14ac:dyDescent="0.3">
      <c r="V3401" s="2"/>
    </row>
    <row r="3402" spans="22:22" x14ac:dyDescent="0.3">
      <c r="V3402" s="2"/>
    </row>
    <row r="3403" spans="22:22" x14ac:dyDescent="0.3">
      <c r="V3403" s="2"/>
    </row>
    <row r="3404" spans="22:22" x14ac:dyDescent="0.3">
      <c r="V3404" s="2"/>
    </row>
    <row r="3405" spans="22:22" x14ac:dyDescent="0.3">
      <c r="V3405" s="2"/>
    </row>
    <row r="3406" spans="22:22" x14ac:dyDescent="0.3">
      <c r="V3406" s="2"/>
    </row>
    <row r="3407" spans="22:22" x14ac:dyDescent="0.3">
      <c r="V3407" s="2"/>
    </row>
    <row r="3408" spans="22:22" x14ac:dyDescent="0.3">
      <c r="V3408" s="2"/>
    </row>
    <row r="3409" spans="22:22" x14ac:dyDescent="0.3">
      <c r="V3409" s="2"/>
    </row>
    <row r="3410" spans="22:22" x14ac:dyDescent="0.3">
      <c r="V3410" s="2"/>
    </row>
    <row r="3411" spans="22:22" x14ac:dyDescent="0.3">
      <c r="V3411" s="2"/>
    </row>
    <row r="3412" spans="22:22" x14ac:dyDescent="0.3">
      <c r="V3412" s="2"/>
    </row>
    <row r="3413" spans="22:22" x14ac:dyDescent="0.3">
      <c r="V3413" s="2"/>
    </row>
    <row r="3414" spans="22:22" x14ac:dyDescent="0.3">
      <c r="V3414" s="2"/>
    </row>
    <row r="3415" spans="22:22" x14ac:dyDescent="0.3">
      <c r="V3415" s="2"/>
    </row>
    <row r="3416" spans="22:22" x14ac:dyDescent="0.3">
      <c r="V3416" s="2"/>
    </row>
    <row r="3417" spans="22:22" x14ac:dyDescent="0.3">
      <c r="V3417" s="2"/>
    </row>
    <row r="3418" spans="22:22" x14ac:dyDescent="0.3">
      <c r="V3418" s="2"/>
    </row>
    <row r="3419" spans="22:22" x14ac:dyDescent="0.3">
      <c r="V3419" s="2"/>
    </row>
    <row r="3420" spans="22:22" x14ac:dyDescent="0.3">
      <c r="V3420" s="2"/>
    </row>
    <row r="3421" spans="22:22" x14ac:dyDescent="0.3">
      <c r="V3421" s="2"/>
    </row>
    <row r="3422" spans="22:22" x14ac:dyDescent="0.3">
      <c r="V3422" s="2"/>
    </row>
    <row r="3423" spans="22:22" x14ac:dyDescent="0.3">
      <c r="V3423" s="2"/>
    </row>
    <row r="3424" spans="22:22" x14ac:dyDescent="0.3">
      <c r="V3424" s="2"/>
    </row>
    <row r="3425" spans="22:22" x14ac:dyDescent="0.3">
      <c r="V3425" s="2"/>
    </row>
    <row r="3426" spans="22:22" x14ac:dyDescent="0.3">
      <c r="V3426" s="2"/>
    </row>
    <row r="3427" spans="22:22" x14ac:dyDescent="0.3">
      <c r="V3427" s="2"/>
    </row>
    <row r="3428" spans="22:22" x14ac:dyDescent="0.3">
      <c r="V3428" s="2"/>
    </row>
    <row r="3429" spans="22:22" x14ac:dyDescent="0.3">
      <c r="V3429" s="2"/>
    </row>
    <row r="3430" spans="22:22" x14ac:dyDescent="0.3">
      <c r="V3430" s="2"/>
    </row>
    <row r="3431" spans="22:22" x14ac:dyDescent="0.3">
      <c r="V3431" s="2"/>
    </row>
    <row r="3432" spans="22:22" x14ac:dyDescent="0.3">
      <c r="V3432" s="2"/>
    </row>
    <row r="3433" spans="22:22" x14ac:dyDescent="0.3">
      <c r="V3433" s="2"/>
    </row>
    <row r="3434" spans="22:22" x14ac:dyDescent="0.3">
      <c r="V3434" s="2"/>
    </row>
    <row r="3435" spans="22:22" x14ac:dyDescent="0.3">
      <c r="V3435" s="2"/>
    </row>
    <row r="3436" spans="22:22" x14ac:dyDescent="0.3">
      <c r="V3436" s="2"/>
    </row>
    <row r="3437" spans="22:22" x14ac:dyDescent="0.3">
      <c r="V3437" s="2"/>
    </row>
    <row r="3438" spans="22:22" x14ac:dyDescent="0.3">
      <c r="V3438" s="2"/>
    </row>
    <row r="3439" spans="22:22" x14ac:dyDescent="0.3">
      <c r="V3439" s="2"/>
    </row>
    <row r="3440" spans="22:22" x14ac:dyDescent="0.3">
      <c r="V3440" s="2"/>
    </row>
    <row r="3441" spans="22:22" x14ac:dyDescent="0.3">
      <c r="V3441" s="2"/>
    </row>
    <row r="3442" spans="22:22" x14ac:dyDescent="0.3">
      <c r="V3442" s="2"/>
    </row>
    <row r="3443" spans="22:22" x14ac:dyDescent="0.3">
      <c r="V3443" s="2"/>
    </row>
    <row r="3444" spans="22:22" x14ac:dyDescent="0.3">
      <c r="V3444" s="2"/>
    </row>
    <row r="3445" spans="22:22" x14ac:dyDescent="0.3">
      <c r="V3445" s="2"/>
    </row>
    <row r="3446" spans="22:22" x14ac:dyDescent="0.3">
      <c r="V3446" s="2"/>
    </row>
    <row r="3447" spans="22:22" x14ac:dyDescent="0.3">
      <c r="V3447" s="2"/>
    </row>
    <row r="3448" spans="22:22" x14ac:dyDescent="0.3">
      <c r="V3448" s="2"/>
    </row>
    <row r="3449" spans="22:22" x14ac:dyDescent="0.3">
      <c r="V3449" s="2"/>
    </row>
    <row r="3450" spans="22:22" x14ac:dyDescent="0.3">
      <c r="V3450" s="2"/>
    </row>
    <row r="3451" spans="22:22" x14ac:dyDescent="0.3">
      <c r="V3451" s="2"/>
    </row>
    <row r="3452" spans="22:22" x14ac:dyDescent="0.3">
      <c r="V3452" s="2"/>
    </row>
    <row r="3453" spans="22:22" x14ac:dyDescent="0.3">
      <c r="V3453" s="2"/>
    </row>
    <row r="3454" spans="22:22" x14ac:dyDescent="0.3">
      <c r="V3454" s="2"/>
    </row>
    <row r="3455" spans="22:22" x14ac:dyDescent="0.3">
      <c r="V3455" s="2"/>
    </row>
    <row r="3456" spans="22:22" x14ac:dyDescent="0.3">
      <c r="V3456" s="2"/>
    </row>
    <row r="3457" spans="22:22" x14ac:dyDescent="0.3">
      <c r="V3457" s="2"/>
    </row>
    <row r="3458" spans="22:22" x14ac:dyDescent="0.3">
      <c r="V3458" s="2"/>
    </row>
    <row r="3459" spans="22:22" x14ac:dyDescent="0.3">
      <c r="V3459" s="2"/>
    </row>
    <row r="3460" spans="22:22" x14ac:dyDescent="0.3">
      <c r="V3460" s="2"/>
    </row>
    <row r="3461" spans="22:22" x14ac:dyDescent="0.3">
      <c r="V3461" s="2"/>
    </row>
    <row r="3462" spans="22:22" x14ac:dyDescent="0.3">
      <c r="V3462" s="2"/>
    </row>
    <row r="3463" spans="22:22" x14ac:dyDescent="0.3">
      <c r="V3463" s="2"/>
    </row>
    <row r="3464" spans="22:22" x14ac:dyDescent="0.3">
      <c r="V3464" s="2"/>
    </row>
    <row r="3465" spans="22:22" x14ac:dyDescent="0.3">
      <c r="V3465" s="2"/>
    </row>
    <row r="3466" spans="22:22" x14ac:dyDescent="0.3">
      <c r="V3466" s="2"/>
    </row>
    <row r="3467" spans="22:22" x14ac:dyDescent="0.3">
      <c r="V3467" s="2"/>
    </row>
    <row r="3468" spans="22:22" x14ac:dyDescent="0.3">
      <c r="V3468" s="2"/>
    </row>
    <row r="3469" spans="22:22" x14ac:dyDescent="0.3">
      <c r="V3469" s="2"/>
    </row>
    <row r="3470" spans="22:22" x14ac:dyDescent="0.3">
      <c r="V3470" s="2"/>
    </row>
    <row r="3471" spans="22:22" x14ac:dyDescent="0.3">
      <c r="V3471" s="2"/>
    </row>
    <row r="3472" spans="22:22" x14ac:dyDescent="0.3">
      <c r="V3472" s="2"/>
    </row>
    <row r="3473" spans="22:22" x14ac:dyDescent="0.3">
      <c r="V3473" s="2"/>
    </row>
    <row r="3474" spans="22:22" x14ac:dyDescent="0.3">
      <c r="V3474" s="2"/>
    </row>
    <row r="3475" spans="22:22" x14ac:dyDescent="0.3">
      <c r="V3475" s="2"/>
    </row>
    <row r="3476" spans="22:22" x14ac:dyDescent="0.3">
      <c r="V3476" s="2"/>
    </row>
    <row r="3477" spans="22:22" x14ac:dyDescent="0.3">
      <c r="V3477" s="2"/>
    </row>
    <row r="3478" spans="22:22" x14ac:dyDescent="0.3">
      <c r="V3478" s="2"/>
    </row>
    <row r="3479" spans="22:22" x14ac:dyDescent="0.3">
      <c r="V3479" s="2"/>
    </row>
    <row r="3480" spans="22:22" x14ac:dyDescent="0.3">
      <c r="V3480" s="2"/>
    </row>
    <row r="3481" spans="22:22" x14ac:dyDescent="0.3">
      <c r="V3481" s="2"/>
    </row>
    <row r="3482" spans="22:22" x14ac:dyDescent="0.3">
      <c r="V3482" s="2"/>
    </row>
    <row r="3483" spans="22:22" x14ac:dyDescent="0.3">
      <c r="V3483" s="2"/>
    </row>
    <row r="3484" spans="22:22" x14ac:dyDescent="0.3">
      <c r="V3484" s="2"/>
    </row>
    <row r="3485" spans="22:22" x14ac:dyDescent="0.3">
      <c r="V3485" s="2"/>
    </row>
    <row r="3486" spans="22:22" x14ac:dyDescent="0.3">
      <c r="V3486" s="2"/>
    </row>
    <row r="3487" spans="22:22" x14ac:dyDescent="0.3">
      <c r="V3487" s="2"/>
    </row>
    <row r="3488" spans="22:22" x14ac:dyDescent="0.3">
      <c r="V3488" s="2"/>
    </row>
    <row r="3489" spans="22:22" x14ac:dyDescent="0.3">
      <c r="V3489" s="2"/>
    </row>
    <row r="3490" spans="22:22" x14ac:dyDescent="0.3">
      <c r="V3490" s="2"/>
    </row>
    <row r="3491" spans="22:22" x14ac:dyDescent="0.3">
      <c r="V3491" s="2"/>
    </row>
    <row r="3492" spans="22:22" x14ac:dyDescent="0.3">
      <c r="V3492" s="2"/>
    </row>
    <row r="3493" spans="22:22" x14ac:dyDescent="0.3">
      <c r="V3493" s="2"/>
    </row>
    <row r="3494" spans="22:22" x14ac:dyDescent="0.3">
      <c r="V3494" s="2"/>
    </row>
    <row r="3495" spans="22:22" x14ac:dyDescent="0.3">
      <c r="V3495" s="2"/>
    </row>
    <row r="3496" spans="22:22" x14ac:dyDescent="0.3">
      <c r="V3496" s="2"/>
    </row>
    <row r="3497" spans="22:22" x14ac:dyDescent="0.3">
      <c r="V3497" s="2"/>
    </row>
    <row r="3498" spans="22:22" x14ac:dyDescent="0.3">
      <c r="V3498" s="2"/>
    </row>
    <row r="3499" spans="22:22" x14ac:dyDescent="0.3">
      <c r="V3499" s="2"/>
    </row>
    <row r="3500" spans="22:22" x14ac:dyDescent="0.3">
      <c r="V3500" s="2"/>
    </row>
    <row r="3501" spans="22:22" x14ac:dyDescent="0.3">
      <c r="V3501" s="2"/>
    </row>
    <row r="3502" spans="22:22" x14ac:dyDescent="0.3">
      <c r="V3502" s="2"/>
    </row>
    <row r="3503" spans="22:22" x14ac:dyDescent="0.3">
      <c r="V3503" s="2"/>
    </row>
    <row r="3504" spans="22:22" x14ac:dyDescent="0.3">
      <c r="V3504" s="2"/>
    </row>
    <row r="3505" spans="22:22" x14ac:dyDescent="0.3">
      <c r="V3505" s="2"/>
    </row>
    <row r="3506" spans="22:22" x14ac:dyDescent="0.3">
      <c r="V3506" s="2"/>
    </row>
    <row r="3507" spans="22:22" x14ac:dyDescent="0.3">
      <c r="V3507" s="2"/>
    </row>
    <row r="3508" spans="22:22" x14ac:dyDescent="0.3">
      <c r="V3508" s="2"/>
    </row>
    <row r="3509" spans="22:22" x14ac:dyDescent="0.3">
      <c r="V3509" s="2"/>
    </row>
    <row r="3510" spans="22:22" x14ac:dyDescent="0.3">
      <c r="V3510" s="2"/>
    </row>
    <row r="3511" spans="22:22" x14ac:dyDescent="0.3">
      <c r="V3511" s="2"/>
    </row>
    <row r="3512" spans="22:22" x14ac:dyDescent="0.3">
      <c r="V3512" s="2"/>
    </row>
    <row r="3513" spans="22:22" x14ac:dyDescent="0.3">
      <c r="V3513" s="2"/>
    </row>
    <row r="3514" spans="22:22" x14ac:dyDescent="0.3">
      <c r="V3514" s="2"/>
    </row>
    <row r="3515" spans="22:22" x14ac:dyDescent="0.3">
      <c r="V3515" s="2"/>
    </row>
    <row r="3516" spans="22:22" x14ac:dyDescent="0.3">
      <c r="V3516" s="2"/>
    </row>
    <row r="3517" spans="22:22" x14ac:dyDescent="0.3">
      <c r="V3517" s="2"/>
    </row>
    <row r="3518" spans="22:22" x14ac:dyDescent="0.3">
      <c r="V3518" s="2"/>
    </row>
    <row r="3519" spans="22:22" x14ac:dyDescent="0.3">
      <c r="V3519" s="2"/>
    </row>
    <row r="3520" spans="22:22" x14ac:dyDescent="0.3">
      <c r="V3520" s="2"/>
    </row>
    <row r="3521" spans="22:22" x14ac:dyDescent="0.3">
      <c r="V3521" s="2"/>
    </row>
    <row r="3522" spans="22:22" x14ac:dyDescent="0.3">
      <c r="V3522" s="2"/>
    </row>
    <row r="3523" spans="22:22" x14ac:dyDescent="0.3">
      <c r="V3523" s="2"/>
    </row>
    <row r="3524" spans="22:22" x14ac:dyDescent="0.3">
      <c r="V3524" s="2"/>
    </row>
    <row r="3525" spans="22:22" x14ac:dyDescent="0.3">
      <c r="V3525" s="2"/>
    </row>
    <row r="3526" spans="22:22" x14ac:dyDescent="0.3">
      <c r="V3526" s="2"/>
    </row>
    <row r="3527" spans="22:22" x14ac:dyDescent="0.3">
      <c r="V3527" s="2"/>
    </row>
    <row r="3528" spans="22:22" x14ac:dyDescent="0.3">
      <c r="V3528" s="2"/>
    </row>
    <row r="3529" spans="22:22" x14ac:dyDescent="0.3">
      <c r="V3529" s="2"/>
    </row>
    <row r="3530" spans="22:22" x14ac:dyDescent="0.3">
      <c r="V3530" s="2"/>
    </row>
    <row r="3531" spans="22:22" x14ac:dyDescent="0.3">
      <c r="V3531" s="2"/>
    </row>
    <row r="3532" spans="22:22" x14ac:dyDescent="0.3">
      <c r="V3532" s="2"/>
    </row>
    <row r="3533" spans="22:22" x14ac:dyDescent="0.3">
      <c r="V3533" s="2"/>
    </row>
    <row r="3534" spans="22:22" x14ac:dyDescent="0.3">
      <c r="V3534" s="2"/>
    </row>
    <row r="3535" spans="22:22" x14ac:dyDescent="0.3">
      <c r="V3535" s="2"/>
    </row>
    <row r="3536" spans="22:22" x14ac:dyDescent="0.3">
      <c r="V3536" s="2"/>
    </row>
    <row r="3537" spans="22:22" x14ac:dyDescent="0.3">
      <c r="V3537" s="2"/>
    </row>
    <row r="3538" spans="22:22" x14ac:dyDescent="0.3">
      <c r="V3538" s="2"/>
    </row>
    <row r="3539" spans="22:22" x14ac:dyDescent="0.3">
      <c r="V3539" s="2"/>
    </row>
    <row r="3540" spans="22:22" x14ac:dyDescent="0.3">
      <c r="V3540" s="2"/>
    </row>
    <row r="3541" spans="22:22" x14ac:dyDescent="0.3">
      <c r="V3541" s="2"/>
    </row>
    <row r="3542" spans="22:22" x14ac:dyDescent="0.3">
      <c r="V3542" s="2"/>
    </row>
    <row r="3543" spans="22:22" x14ac:dyDescent="0.3">
      <c r="V3543" s="2"/>
    </row>
    <row r="3544" spans="22:22" x14ac:dyDescent="0.3">
      <c r="V3544" s="2"/>
    </row>
    <row r="3545" spans="22:22" x14ac:dyDescent="0.3">
      <c r="V3545" s="2"/>
    </row>
    <row r="3546" spans="22:22" x14ac:dyDescent="0.3">
      <c r="V3546" s="2"/>
    </row>
    <row r="3547" spans="22:22" x14ac:dyDescent="0.3">
      <c r="V3547" s="2"/>
    </row>
    <row r="3548" spans="22:22" x14ac:dyDescent="0.3">
      <c r="V3548" s="2"/>
    </row>
    <row r="3549" spans="22:22" x14ac:dyDescent="0.3">
      <c r="V3549" s="2"/>
    </row>
    <row r="3550" spans="22:22" x14ac:dyDescent="0.3">
      <c r="V3550" s="2"/>
    </row>
    <row r="3551" spans="22:22" x14ac:dyDescent="0.3">
      <c r="V3551" s="2"/>
    </row>
    <row r="3552" spans="22:22" x14ac:dyDescent="0.3">
      <c r="V3552" s="2"/>
    </row>
    <row r="3553" spans="22:22" x14ac:dyDescent="0.3">
      <c r="V3553" s="2"/>
    </row>
    <row r="3554" spans="22:22" x14ac:dyDescent="0.3">
      <c r="V3554" s="2"/>
    </row>
    <row r="3555" spans="22:22" x14ac:dyDescent="0.3">
      <c r="V3555" s="2"/>
    </row>
    <row r="3556" spans="22:22" x14ac:dyDescent="0.3">
      <c r="V3556" s="2"/>
    </row>
    <row r="3557" spans="22:22" x14ac:dyDescent="0.3">
      <c r="V3557" s="2"/>
    </row>
    <row r="3558" spans="22:22" x14ac:dyDescent="0.3">
      <c r="V3558" s="2"/>
    </row>
    <row r="3559" spans="22:22" x14ac:dyDescent="0.3">
      <c r="V3559" s="2"/>
    </row>
    <row r="3560" spans="22:22" x14ac:dyDescent="0.3">
      <c r="V3560" s="2"/>
    </row>
    <row r="3561" spans="22:22" x14ac:dyDescent="0.3">
      <c r="V3561" s="2"/>
    </row>
    <row r="3562" spans="22:22" x14ac:dyDescent="0.3">
      <c r="V3562" s="2"/>
    </row>
    <row r="3563" spans="22:22" x14ac:dyDescent="0.3">
      <c r="V3563" s="2"/>
    </row>
    <row r="3564" spans="22:22" x14ac:dyDescent="0.3">
      <c r="V3564" s="2"/>
    </row>
    <row r="3565" spans="22:22" x14ac:dyDescent="0.3">
      <c r="V3565" s="2"/>
    </row>
    <row r="3566" spans="22:22" x14ac:dyDescent="0.3">
      <c r="V3566" s="2"/>
    </row>
    <row r="3567" spans="22:22" x14ac:dyDescent="0.3">
      <c r="V3567" s="2"/>
    </row>
    <row r="3568" spans="22:22" x14ac:dyDescent="0.3">
      <c r="V3568" s="2"/>
    </row>
    <row r="3569" spans="22:22" x14ac:dyDescent="0.3">
      <c r="V3569" s="2"/>
    </row>
    <row r="3570" spans="22:22" x14ac:dyDescent="0.3">
      <c r="V3570" s="2"/>
    </row>
    <row r="3571" spans="22:22" x14ac:dyDescent="0.3">
      <c r="V3571" s="2"/>
    </row>
    <row r="3572" spans="22:22" x14ac:dyDescent="0.3">
      <c r="V3572" s="2"/>
    </row>
    <row r="3573" spans="22:22" x14ac:dyDescent="0.3">
      <c r="V3573" s="2"/>
    </row>
    <row r="3574" spans="22:22" x14ac:dyDescent="0.3">
      <c r="V3574" s="2"/>
    </row>
    <row r="3575" spans="22:22" x14ac:dyDescent="0.3">
      <c r="V3575" s="2"/>
    </row>
    <row r="3576" spans="22:22" x14ac:dyDescent="0.3">
      <c r="V3576" s="2"/>
    </row>
    <row r="3577" spans="22:22" x14ac:dyDescent="0.3">
      <c r="V3577" s="2"/>
    </row>
    <row r="3578" spans="22:22" x14ac:dyDescent="0.3">
      <c r="V3578" s="2"/>
    </row>
    <row r="3579" spans="22:22" x14ac:dyDescent="0.3">
      <c r="V3579" s="2"/>
    </row>
    <row r="3580" spans="22:22" x14ac:dyDescent="0.3">
      <c r="V3580" s="2"/>
    </row>
    <row r="3581" spans="22:22" x14ac:dyDescent="0.3">
      <c r="V3581" s="2"/>
    </row>
    <row r="3582" spans="22:22" x14ac:dyDescent="0.3">
      <c r="V3582" s="2"/>
    </row>
    <row r="3583" spans="22:22" x14ac:dyDescent="0.3">
      <c r="V3583" s="2"/>
    </row>
    <row r="3584" spans="22:22" x14ac:dyDescent="0.3">
      <c r="V3584" s="2"/>
    </row>
    <row r="3585" spans="22:22" x14ac:dyDescent="0.3">
      <c r="V3585" s="2"/>
    </row>
    <row r="3586" spans="22:22" x14ac:dyDescent="0.3">
      <c r="V3586" s="2"/>
    </row>
    <row r="3587" spans="22:22" x14ac:dyDescent="0.3">
      <c r="V3587" s="2"/>
    </row>
    <row r="3588" spans="22:22" x14ac:dyDescent="0.3">
      <c r="V3588" s="2"/>
    </row>
    <row r="3589" spans="22:22" x14ac:dyDescent="0.3">
      <c r="V3589" s="2"/>
    </row>
    <row r="3590" spans="22:22" x14ac:dyDescent="0.3">
      <c r="V3590" s="2"/>
    </row>
    <row r="3591" spans="22:22" x14ac:dyDescent="0.3">
      <c r="V3591" s="2"/>
    </row>
    <row r="3592" spans="22:22" x14ac:dyDescent="0.3">
      <c r="V3592" s="2"/>
    </row>
    <row r="3593" spans="22:22" x14ac:dyDescent="0.3">
      <c r="V3593" s="2"/>
    </row>
    <row r="3594" spans="22:22" x14ac:dyDescent="0.3">
      <c r="V3594" s="2"/>
    </row>
    <row r="3595" spans="22:22" x14ac:dyDescent="0.3">
      <c r="V3595" s="2"/>
    </row>
    <row r="3596" spans="22:22" x14ac:dyDescent="0.3">
      <c r="V3596" s="2"/>
    </row>
    <row r="3597" spans="22:22" x14ac:dyDescent="0.3">
      <c r="V3597" s="2"/>
    </row>
    <row r="3598" spans="22:22" x14ac:dyDescent="0.3">
      <c r="V3598" s="2"/>
    </row>
    <row r="3599" spans="22:22" x14ac:dyDescent="0.3">
      <c r="V3599" s="2"/>
    </row>
    <row r="3600" spans="22:22" x14ac:dyDescent="0.3">
      <c r="V3600" s="2"/>
    </row>
    <row r="3601" spans="22:22" x14ac:dyDescent="0.3">
      <c r="V3601" s="2"/>
    </row>
    <row r="3602" spans="22:22" x14ac:dyDescent="0.3">
      <c r="V3602" s="2"/>
    </row>
    <row r="3603" spans="22:22" x14ac:dyDescent="0.3">
      <c r="V3603" s="2"/>
    </row>
    <row r="3604" spans="22:22" x14ac:dyDescent="0.3">
      <c r="V3604" s="2"/>
    </row>
    <row r="3605" spans="22:22" x14ac:dyDescent="0.3">
      <c r="V3605" s="2"/>
    </row>
    <row r="3606" spans="22:22" x14ac:dyDescent="0.3">
      <c r="V3606" s="2"/>
    </row>
    <row r="3607" spans="22:22" x14ac:dyDescent="0.3">
      <c r="V3607" s="2"/>
    </row>
    <row r="3608" spans="22:22" x14ac:dyDescent="0.3">
      <c r="V3608" s="2"/>
    </row>
    <row r="3609" spans="22:22" x14ac:dyDescent="0.3">
      <c r="V3609" s="2"/>
    </row>
    <row r="3610" spans="22:22" x14ac:dyDescent="0.3">
      <c r="V3610" s="2"/>
    </row>
    <row r="3611" spans="22:22" x14ac:dyDescent="0.3">
      <c r="V3611" s="2"/>
    </row>
    <row r="3612" spans="22:22" x14ac:dyDescent="0.3">
      <c r="V3612" s="2"/>
    </row>
    <row r="3613" spans="22:22" x14ac:dyDescent="0.3">
      <c r="V3613" s="2"/>
    </row>
    <row r="3614" spans="22:22" x14ac:dyDescent="0.3">
      <c r="V3614" s="2"/>
    </row>
    <row r="3615" spans="22:22" x14ac:dyDescent="0.3">
      <c r="V3615" s="2"/>
    </row>
    <row r="3616" spans="22:22" x14ac:dyDescent="0.3">
      <c r="V3616" s="2"/>
    </row>
    <row r="3617" spans="22:22" x14ac:dyDescent="0.3">
      <c r="V3617" s="2"/>
    </row>
    <row r="3618" spans="22:22" x14ac:dyDescent="0.3">
      <c r="V3618" s="2"/>
    </row>
    <row r="3619" spans="22:22" x14ac:dyDescent="0.3">
      <c r="V3619" s="2"/>
    </row>
    <row r="3620" spans="22:22" x14ac:dyDescent="0.3">
      <c r="V3620" s="2"/>
    </row>
    <row r="3621" spans="22:22" x14ac:dyDescent="0.3">
      <c r="V3621" s="2"/>
    </row>
    <row r="3622" spans="22:22" x14ac:dyDescent="0.3">
      <c r="V3622" s="2"/>
    </row>
    <row r="3623" spans="22:22" x14ac:dyDescent="0.3">
      <c r="V3623" s="2"/>
    </row>
    <row r="3624" spans="22:22" x14ac:dyDescent="0.3">
      <c r="V3624" s="2"/>
    </row>
    <row r="3625" spans="22:22" x14ac:dyDescent="0.3">
      <c r="V3625" s="2"/>
    </row>
    <row r="3626" spans="22:22" x14ac:dyDescent="0.3">
      <c r="V3626" s="2"/>
    </row>
    <row r="3627" spans="22:22" x14ac:dyDescent="0.3">
      <c r="V3627" s="2"/>
    </row>
    <row r="3628" spans="22:22" x14ac:dyDescent="0.3">
      <c r="V3628" s="2"/>
    </row>
    <row r="3629" spans="22:22" x14ac:dyDescent="0.3">
      <c r="V3629" s="2"/>
    </row>
    <row r="3630" spans="22:22" x14ac:dyDescent="0.3">
      <c r="V3630" s="2"/>
    </row>
    <row r="3631" spans="22:22" x14ac:dyDescent="0.3">
      <c r="V3631" s="2"/>
    </row>
    <row r="3632" spans="22:22" x14ac:dyDescent="0.3">
      <c r="V3632" s="2"/>
    </row>
    <row r="3633" spans="22:22" x14ac:dyDescent="0.3">
      <c r="V3633" s="2"/>
    </row>
    <row r="3634" spans="22:22" x14ac:dyDescent="0.3">
      <c r="V3634" s="2"/>
    </row>
    <row r="3635" spans="22:22" x14ac:dyDescent="0.3">
      <c r="V3635" s="2"/>
    </row>
    <row r="3636" spans="22:22" x14ac:dyDescent="0.3">
      <c r="V3636" s="2"/>
    </row>
    <row r="3637" spans="22:22" x14ac:dyDescent="0.3">
      <c r="V3637" s="2"/>
    </row>
    <row r="3638" spans="22:22" x14ac:dyDescent="0.3">
      <c r="V3638" s="2"/>
    </row>
    <row r="3639" spans="22:22" x14ac:dyDescent="0.3">
      <c r="V3639" s="2"/>
    </row>
    <row r="3640" spans="22:22" x14ac:dyDescent="0.3">
      <c r="V3640" s="2"/>
    </row>
    <row r="3641" spans="22:22" x14ac:dyDescent="0.3">
      <c r="V3641" s="2"/>
    </row>
    <row r="3642" spans="22:22" x14ac:dyDescent="0.3">
      <c r="V3642" s="2"/>
    </row>
    <row r="3643" spans="22:22" x14ac:dyDescent="0.3">
      <c r="V3643" s="2"/>
    </row>
    <row r="3644" spans="22:22" x14ac:dyDescent="0.3">
      <c r="V3644" s="2"/>
    </row>
    <row r="3645" spans="22:22" x14ac:dyDescent="0.3">
      <c r="V3645" s="2"/>
    </row>
    <row r="3646" spans="22:22" x14ac:dyDescent="0.3">
      <c r="V3646" s="2"/>
    </row>
    <row r="3647" spans="22:22" x14ac:dyDescent="0.3">
      <c r="V3647" s="2"/>
    </row>
    <row r="3648" spans="22:22" x14ac:dyDescent="0.3">
      <c r="V3648" s="2"/>
    </row>
    <row r="3649" spans="22:22" x14ac:dyDescent="0.3">
      <c r="V3649" s="2"/>
    </row>
    <row r="3650" spans="22:22" x14ac:dyDescent="0.3">
      <c r="V3650" s="2"/>
    </row>
    <row r="3651" spans="22:22" x14ac:dyDescent="0.3">
      <c r="V3651" s="2"/>
    </row>
    <row r="3652" spans="22:22" x14ac:dyDescent="0.3">
      <c r="V3652" s="2"/>
    </row>
    <row r="3653" spans="22:22" x14ac:dyDescent="0.3">
      <c r="V3653" s="2"/>
    </row>
    <row r="3654" spans="22:22" x14ac:dyDescent="0.3">
      <c r="V3654" s="2"/>
    </row>
    <row r="3655" spans="22:22" x14ac:dyDescent="0.3">
      <c r="V3655" s="2"/>
    </row>
    <row r="3656" spans="22:22" x14ac:dyDescent="0.3">
      <c r="V3656" s="2"/>
    </row>
    <row r="3657" spans="22:22" x14ac:dyDescent="0.3">
      <c r="V3657" s="2"/>
    </row>
    <row r="3658" spans="22:22" x14ac:dyDescent="0.3">
      <c r="V3658" s="2"/>
    </row>
    <row r="3659" spans="22:22" x14ac:dyDescent="0.3">
      <c r="V3659" s="2"/>
    </row>
    <row r="3660" spans="22:22" x14ac:dyDescent="0.3">
      <c r="V3660" s="2"/>
    </row>
    <row r="3661" spans="22:22" x14ac:dyDescent="0.3">
      <c r="V3661" s="2"/>
    </row>
    <row r="3662" spans="22:22" x14ac:dyDescent="0.3">
      <c r="V3662" s="2"/>
    </row>
    <row r="3663" spans="22:22" x14ac:dyDescent="0.3">
      <c r="V3663" s="2"/>
    </row>
    <row r="3664" spans="22:22" x14ac:dyDescent="0.3">
      <c r="V3664" s="2"/>
    </row>
    <row r="3665" spans="22:22" x14ac:dyDescent="0.3">
      <c r="V3665" s="2"/>
    </row>
    <row r="3666" spans="22:22" x14ac:dyDescent="0.3">
      <c r="V3666" s="2"/>
    </row>
    <row r="3667" spans="22:22" x14ac:dyDescent="0.3">
      <c r="V3667" s="2"/>
    </row>
    <row r="3668" spans="22:22" x14ac:dyDescent="0.3">
      <c r="V3668" s="2"/>
    </row>
    <row r="3669" spans="22:22" x14ac:dyDescent="0.3">
      <c r="V3669" s="2"/>
    </row>
    <row r="3670" spans="22:22" x14ac:dyDescent="0.3">
      <c r="V3670" s="2"/>
    </row>
    <row r="3671" spans="22:22" x14ac:dyDescent="0.3">
      <c r="V3671" s="2"/>
    </row>
    <row r="3672" spans="22:22" x14ac:dyDescent="0.3">
      <c r="V3672" s="2"/>
    </row>
    <row r="3673" spans="22:22" x14ac:dyDescent="0.3">
      <c r="V3673" s="2"/>
    </row>
    <row r="3674" spans="22:22" x14ac:dyDescent="0.3">
      <c r="V3674" s="2"/>
    </row>
    <row r="3675" spans="22:22" x14ac:dyDescent="0.3">
      <c r="V3675" s="2"/>
    </row>
    <row r="3676" spans="22:22" x14ac:dyDescent="0.3">
      <c r="V3676" s="2"/>
    </row>
    <row r="3677" spans="22:22" x14ac:dyDescent="0.3">
      <c r="V3677" s="2"/>
    </row>
    <row r="3678" spans="22:22" x14ac:dyDescent="0.3">
      <c r="V3678" s="2"/>
    </row>
    <row r="3679" spans="22:22" x14ac:dyDescent="0.3">
      <c r="V3679" s="2"/>
    </row>
    <row r="3680" spans="22:22" x14ac:dyDescent="0.3">
      <c r="V3680" s="2"/>
    </row>
    <row r="3681" spans="22:22" x14ac:dyDescent="0.3">
      <c r="V3681" s="2"/>
    </row>
    <row r="3682" spans="22:22" x14ac:dyDescent="0.3">
      <c r="V3682" s="2"/>
    </row>
    <row r="3683" spans="22:22" x14ac:dyDescent="0.3">
      <c r="V3683" s="2"/>
    </row>
    <row r="3684" spans="22:22" x14ac:dyDescent="0.3">
      <c r="V3684" s="2"/>
    </row>
    <row r="3685" spans="22:22" x14ac:dyDescent="0.3">
      <c r="V3685" s="2"/>
    </row>
    <row r="3686" spans="22:22" x14ac:dyDescent="0.3">
      <c r="V3686" s="2"/>
    </row>
    <row r="3687" spans="22:22" x14ac:dyDescent="0.3">
      <c r="V3687" s="2"/>
    </row>
    <row r="3688" spans="22:22" x14ac:dyDescent="0.3">
      <c r="V3688" s="2"/>
    </row>
    <row r="3689" spans="22:22" x14ac:dyDescent="0.3">
      <c r="V3689" s="2"/>
    </row>
    <row r="3690" spans="22:22" x14ac:dyDescent="0.3">
      <c r="V3690" s="2"/>
    </row>
    <row r="3691" spans="22:22" x14ac:dyDescent="0.3">
      <c r="V3691" s="2"/>
    </row>
    <row r="3692" spans="22:22" x14ac:dyDescent="0.3">
      <c r="V3692" s="2"/>
    </row>
    <row r="3693" spans="22:22" x14ac:dyDescent="0.3">
      <c r="V3693" s="2"/>
    </row>
    <row r="3694" spans="22:22" x14ac:dyDescent="0.3">
      <c r="V3694" s="2"/>
    </row>
    <row r="3695" spans="22:22" x14ac:dyDescent="0.3">
      <c r="V3695" s="2"/>
    </row>
    <row r="3696" spans="22:22" x14ac:dyDescent="0.3">
      <c r="V3696" s="2"/>
    </row>
    <row r="3697" spans="22:22" x14ac:dyDescent="0.3">
      <c r="V3697" s="2"/>
    </row>
    <row r="3698" spans="22:22" x14ac:dyDescent="0.3">
      <c r="V3698" s="2"/>
    </row>
    <row r="3699" spans="22:22" x14ac:dyDescent="0.3">
      <c r="V3699" s="2"/>
    </row>
    <row r="3700" spans="22:22" x14ac:dyDescent="0.3">
      <c r="V3700" s="2"/>
    </row>
    <row r="3701" spans="22:22" x14ac:dyDescent="0.3">
      <c r="V3701" s="2"/>
    </row>
    <row r="3702" spans="22:22" x14ac:dyDescent="0.3">
      <c r="V3702" s="2"/>
    </row>
    <row r="3703" spans="22:22" x14ac:dyDescent="0.3">
      <c r="V3703" s="2"/>
    </row>
    <row r="3704" spans="22:22" x14ac:dyDescent="0.3">
      <c r="V3704" s="2"/>
    </row>
    <row r="3705" spans="22:22" x14ac:dyDescent="0.3">
      <c r="V3705" s="2"/>
    </row>
    <row r="3706" spans="22:22" x14ac:dyDescent="0.3">
      <c r="V3706" s="2"/>
    </row>
    <row r="3707" spans="22:22" x14ac:dyDescent="0.3">
      <c r="V3707" s="2"/>
    </row>
    <row r="3708" spans="22:22" x14ac:dyDescent="0.3">
      <c r="V3708" s="2"/>
    </row>
    <row r="3709" spans="22:22" x14ac:dyDescent="0.3">
      <c r="V3709" s="2"/>
    </row>
    <row r="3710" spans="22:22" x14ac:dyDescent="0.3">
      <c r="V3710" s="2"/>
    </row>
    <row r="3711" spans="22:22" x14ac:dyDescent="0.3">
      <c r="V3711" s="2"/>
    </row>
    <row r="3712" spans="22:22" x14ac:dyDescent="0.3">
      <c r="V3712" s="2"/>
    </row>
    <row r="3713" spans="22:22" x14ac:dyDescent="0.3">
      <c r="V3713" s="2"/>
    </row>
    <row r="3714" spans="22:22" x14ac:dyDescent="0.3">
      <c r="V3714" s="2"/>
    </row>
    <row r="3715" spans="22:22" x14ac:dyDescent="0.3">
      <c r="V3715" s="2"/>
    </row>
    <row r="3716" spans="22:22" x14ac:dyDescent="0.3">
      <c r="V3716" s="2"/>
    </row>
    <row r="3717" spans="22:22" x14ac:dyDescent="0.3">
      <c r="V3717" s="2"/>
    </row>
    <row r="3718" spans="22:22" x14ac:dyDescent="0.3">
      <c r="V3718" s="2"/>
    </row>
    <row r="3719" spans="22:22" x14ac:dyDescent="0.3">
      <c r="V3719" s="2"/>
    </row>
    <row r="3720" spans="22:22" x14ac:dyDescent="0.3">
      <c r="V3720" s="2"/>
    </row>
    <row r="3721" spans="22:22" x14ac:dyDescent="0.3">
      <c r="V3721" s="2"/>
    </row>
    <row r="3722" spans="22:22" x14ac:dyDescent="0.3">
      <c r="V3722" s="2"/>
    </row>
    <row r="3723" spans="22:22" x14ac:dyDescent="0.3">
      <c r="V3723" s="2"/>
    </row>
    <row r="3724" spans="22:22" x14ac:dyDescent="0.3">
      <c r="V3724" s="2"/>
    </row>
    <row r="3725" spans="22:22" x14ac:dyDescent="0.3">
      <c r="V3725" s="2"/>
    </row>
    <row r="3726" spans="22:22" x14ac:dyDescent="0.3">
      <c r="V3726" s="2"/>
    </row>
    <row r="3727" spans="22:22" x14ac:dyDescent="0.3">
      <c r="V3727" s="2"/>
    </row>
    <row r="3728" spans="22:22" x14ac:dyDescent="0.3">
      <c r="V3728" s="2"/>
    </row>
    <row r="3729" spans="22:22" x14ac:dyDescent="0.3">
      <c r="V3729" s="2"/>
    </row>
    <row r="3730" spans="22:22" x14ac:dyDescent="0.3">
      <c r="V3730" s="2"/>
    </row>
    <row r="3731" spans="22:22" x14ac:dyDescent="0.3">
      <c r="V3731" s="2"/>
    </row>
    <row r="3732" spans="22:22" x14ac:dyDescent="0.3">
      <c r="V3732" s="2"/>
    </row>
    <row r="3733" spans="22:22" x14ac:dyDescent="0.3">
      <c r="V3733" s="2"/>
    </row>
    <row r="3734" spans="22:22" x14ac:dyDescent="0.3">
      <c r="V3734" s="2"/>
    </row>
    <row r="3735" spans="22:22" x14ac:dyDescent="0.3">
      <c r="V3735" s="2"/>
    </row>
    <row r="3736" spans="22:22" x14ac:dyDescent="0.3">
      <c r="V3736" s="2"/>
    </row>
    <row r="3737" spans="22:22" x14ac:dyDescent="0.3">
      <c r="V3737" s="2"/>
    </row>
    <row r="3738" spans="22:22" x14ac:dyDescent="0.3">
      <c r="V3738" s="2"/>
    </row>
    <row r="3739" spans="22:22" x14ac:dyDescent="0.3">
      <c r="V3739" s="2"/>
    </row>
    <row r="3740" spans="22:22" x14ac:dyDescent="0.3">
      <c r="V3740" s="2"/>
    </row>
    <row r="3741" spans="22:22" x14ac:dyDescent="0.3">
      <c r="V3741" s="2"/>
    </row>
    <row r="3742" spans="22:22" x14ac:dyDescent="0.3">
      <c r="V3742" s="2"/>
    </row>
    <row r="3743" spans="22:22" x14ac:dyDescent="0.3">
      <c r="V3743" s="2"/>
    </row>
    <row r="3744" spans="22:22" x14ac:dyDescent="0.3">
      <c r="V3744" s="2"/>
    </row>
    <row r="3745" spans="22:22" x14ac:dyDescent="0.3">
      <c r="V3745" s="2"/>
    </row>
    <row r="3746" spans="22:22" x14ac:dyDescent="0.3">
      <c r="V3746" s="2"/>
    </row>
    <row r="3747" spans="22:22" x14ac:dyDescent="0.3">
      <c r="V3747" s="2"/>
    </row>
    <row r="3748" spans="22:22" x14ac:dyDescent="0.3">
      <c r="V3748" s="2"/>
    </row>
    <row r="3749" spans="22:22" x14ac:dyDescent="0.3">
      <c r="V3749" s="2"/>
    </row>
    <row r="3750" spans="22:22" x14ac:dyDescent="0.3">
      <c r="V3750" s="2"/>
    </row>
    <row r="3751" spans="22:22" x14ac:dyDescent="0.3">
      <c r="V3751" s="2"/>
    </row>
    <row r="3752" spans="22:22" x14ac:dyDescent="0.3">
      <c r="V3752" s="2"/>
    </row>
    <row r="3753" spans="22:22" x14ac:dyDescent="0.3">
      <c r="V3753" s="2"/>
    </row>
    <row r="3754" spans="22:22" x14ac:dyDescent="0.3">
      <c r="V3754" s="2"/>
    </row>
    <row r="3755" spans="22:22" x14ac:dyDescent="0.3">
      <c r="V3755" s="2"/>
    </row>
    <row r="3756" spans="22:22" x14ac:dyDescent="0.3">
      <c r="V3756" s="2"/>
    </row>
    <row r="3757" spans="22:22" x14ac:dyDescent="0.3">
      <c r="V3757" s="2"/>
    </row>
    <row r="3758" spans="22:22" x14ac:dyDescent="0.3">
      <c r="V3758" s="2"/>
    </row>
    <row r="3759" spans="22:22" x14ac:dyDescent="0.3">
      <c r="V3759" s="2"/>
    </row>
    <row r="3760" spans="22:22" x14ac:dyDescent="0.3">
      <c r="V3760" s="2"/>
    </row>
    <row r="3761" spans="22:22" x14ac:dyDescent="0.3">
      <c r="V3761" s="2"/>
    </row>
    <row r="3762" spans="22:22" x14ac:dyDescent="0.3">
      <c r="V3762" s="2"/>
    </row>
    <row r="3763" spans="22:22" x14ac:dyDescent="0.3">
      <c r="V3763" s="2"/>
    </row>
    <row r="3764" spans="22:22" x14ac:dyDescent="0.3">
      <c r="V3764" s="2"/>
    </row>
    <row r="3765" spans="22:22" x14ac:dyDescent="0.3">
      <c r="V3765" s="2"/>
    </row>
    <row r="3766" spans="22:22" x14ac:dyDescent="0.3">
      <c r="V3766" s="2"/>
    </row>
    <row r="3767" spans="22:22" x14ac:dyDescent="0.3">
      <c r="V3767" s="2"/>
    </row>
    <row r="3768" spans="22:22" x14ac:dyDescent="0.3">
      <c r="V3768" s="2"/>
    </row>
    <row r="3769" spans="22:22" x14ac:dyDescent="0.3">
      <c r="V3769" s="2"/>
    </row>
    <row r="3770" spans="22:22" x14ac:dyDescent="0.3">
      <c r="V3770" s="2"/>
    </row>
    <row r="3771" spans="22:22" x14ac:dyDescent="0.3">
      <c r="V3771" s="2"/>
    </row>
    <row r="3772" spans="22:22" x14ac:dyDescent="0.3">
      <c r="V3772" s="2"/>
    </row>
    <row r="3773" spans="22:22" x14ac:dyDescent="0.3">
      <c r="V3773" s="2"/>
    </row>
    <row r="3774" spans="22:22" x14ac:dyDescent="0.3">
      <c r="V3774" s="2"/>
    </row>
    <row r="3775" spans="22:22" x14ac:dyDescent="0.3">
      <c r="V3775" s="2"/>
    </row>
    <row r="3776" spans="22:22" x14ac:dyDescent="0.3">
      <c r="V3776" s="2"/>
    </row>
    <row r="3777" spans="22:22" x14ac:dyDescent="0.3">
      <c r="V3777" s="2"/>
    </row>
    <row r="3778" spans="22:22" x14ac:dyDescent="0.3">
      <c r="V3778" s="2"/>
    </row>
    <row r="3779" spans="22:22" x14ac:dyDescent="0.3">
      <c r="V3779" s="2"/>
    </row>
    <row r="3780" spans="22:22" x14ac:dyDescent="0.3">
      <c r="V3780" s="2"/>
    </row>
    <row r="3781" spans="22:22" x14ac:dyDescent="0.3">
      <c r="V3781" s="2"/>
    </row>
    <row r="3782" spans="22:22" x14ac:dyDescent="0.3">
      <c r="V3782" s="2"/>
    </row>
    <row r="3783" spans="22:22" x14ac:dyDescent="0.3">
      <c r="V3783" s="2"/>
    </row>
    <row r="3784" spans="22:22" x14ac:dyDescent="0.3">
      <c r="V3784" s="2"/>
    </row>
    <row r="3785" spans="22:22" x14ac:dyDescent="0.3">
      <c r="V3785" s="2"/>
    </row>
    <row r="3786" spans="22:22" x14ac:dyDescent="0.3">
      <c r="V3786" s="2"/>
    </row>
    <row r="3787" spans="22:22" x14ac:dyDescent="0.3">
      <c r="V3787" s="2"/>
    </row>
    <row r="3788" spans="22:22" x14ac:dyDescent="0.3">
      <c r="V3788" s="2"/>
    </row>
    <row r="3789" spans="22:22" x14ac:dyDescent="0.3">
      <c r="V3789" s="2"/>
    </row>
    <row r="3790" spans="22:22" x14ac:dyDescent="0.3">
      <c r="V3790" s="2"/>
    </row>
    <row r="3791" spans="22:22" x14ac:dyDescent="0.3">
      <c r="V3791" s="2"/>
    </row>
    <row r="3792" spans="22:22" x14ac:dyDescent="0.3">
      <c r="V3792" s="2"/>
    </row>
    <row r="3793" spans="22:22" x14ac:dyDescent="0.3">
      <c r="V3793" s="2"/>
    </row>
    <row r="3794" spans="22:22" x14ac:dyDescent="0.3">
      <c r="V3794" s="2"/>
    </row>
    <row r="3795" spans="22:22" x14ac:dyDescent="0.3">
      <c r="V3795" s="2"/>
    </row>
    <row r="3796" spans="22:22" x14ac:dyDescent="0.3">
      <c r="V3796" s="2"/>
    </row>
    <row r="3797" spans="22:22" x14ac:dyDescent="0.3">
      <c r="V3797" s="2"/>
    </row>
    <row r="3798" spans="22:22" x14ac:dyDescent="0.3">
      <c r="V3798" s="2"/>
    </row>
    <row r="3799" spans="22:22" x14ac:dyDescent="0.3">
      <c r="V3799" s="2"/>
    </row>
    <row r="3800" spans="22:22" x14ac:dyDescent="0.3">
      <c r="V3800" s="2"/>
    </row>
    <row r="3801" spans="22:22" x14ac:dyDescent="0.3">
      <c r="V3801" s="2"/>
    </row>
    <row r="3802" spans="22:22" x14ac:dyDescent="0.3">
      <c r="V3802" s="2"/>
    </row>
    <row r="3803" spans="22:22" x14ac:dyDescent="0.3">
      <c r="V3803" s="2"/>
    </row>
    <row r="3804" spans="22:22" x14ac:dyDescent="0.3">
      <c r="V3804" s="2"/>
    </row>
    <row r="3805" spans="22:22" x14ac:dyDescent="0.3">
      <c r="V3805" s="2"/>
    </row>
    <row r="3806" spans="22:22" x14ac:dyDescent="0.3">
      <c r="V3806" s="2"/>
    </row>
    <row r="3807" spans="22:22" x14ac:dyDescent="0.3">
      <c r="V3807" s="2"/>
    </row>
    <row r="3808" spans="22:22" x14ac:dyDescent="0.3">
      <c r="V3808" s="2"/>
    </row>
    <row r="3809" spans="22:22" x14ac:dyDescent="0.3">
      <c r="V3809" s="2"/>
    </row>
    <row r="3810" spans="22:22" x14ac:dyDescent="0.3">
      <c r="V3810" s="2"/>
    </row>
    <row r="3811" spans="22:22" x14ac:dyDescent="0.3">
      <c r="V3811" s="2"/>
    </row>
    <row r="3812" spans="22:22" x14ac:dyDescent="0.3">
      <c r="V3812" s="2"/>
    </row>
    <row r="3813" spans="22:22" x14ac:dyDescent="0.3">
      <c r="V3813" s="2"/>
    </row>
    <row r="3814" spans="22:22" x14ac:dyDescent="0.3">
      <c r="V3814" s="2"/>
    </row>
    <row r="3815" spans="22:22" x14ac:dyDescent="0.3">
      <c r="V3815" s="2"/>
    </row>
    <row r="3816" spans="22:22" x14ac:dyDescent="0.3">
      <c r="V3816" s="2"/>
    </row>
    <row r="3817" spans="22:22" x14ac:dyDescent="0.3">
      <c r="V3817" s="2"/>
    </row>
    <row r="3818" spans="22:22" x14ac:dyDescent="0.3">
      <c r="V3818" s="2"/>
    </row>
    <row r="3819" spans="22:22" x14ac:dyDescent="0.3">
      <c r="V3819" s="2"/>
    </row>
    <row r="3820" spans="22:22" x14ac:dyDescent="0.3">
      <c r="V3820" s="2"/>
    </row>
    <row r="3821" spans="22:22" x14ac:dyDescent="0.3">
      <c r="V3821" s="2"/>
    </row>
    <row r="3822" spans="22:22" x14ac:dyDescent="0.3">
      <c r="V3822" s="2"/>
    </row>
    <row r="3823" spans="22:22" x14ac:dyDescent="0.3">
      <c r="V3823" s="2"/>
    </row>
    <row r="3824" spans="22:22" x14ac:dyDescent="0.3">
      <c r="V3824" s="2"/>
    </row>
    <row r="3825" spans="22:22" x14ac:dyDescent="0.3">
      <c r="V3825" s="2"/>
    </row>
    <row r="3826" spans="22:22" x14ac:dyDescent="0.3">
      <c r="V3826" s="2"/>
    </row>
    <row r="3827" spans="22:22" x14ac:dyDescent="0.3">
      <c r="V3827" s="2"/>
    </row>
    <row r="3828" spans="22:22" x14ac:dyDescent="0.3">
      <c r="V3828" s="2"/>
    </row>
    <row r="3829" spans="22:22" x14ac:dyDescent="0.3">
      <c r="V3829" s="2"/>
    </row>
    <row r="3830" spans="22:22" x14ac:dyDescent="0.3">
      <c r="V3830" s="2"/>
    </row>
    <row r="3831" spans="22:22" x14ac:dyDescent="0.3">
      <c r="V3831" s="2"/>
    </row>
    <row r="3832" spans="22:22" x14ac:dyDescent="0.3">
      <c r="V3832" s="2"/>
    </row>
    <row r="3833" spans="22:22" x14ac:dyDescent="0.3">
      <c r="V3833" s="2"/>
    </row>
    <row r="3834" spans="22:22" x14ac:dyDescent="0.3">
      <c r="V3834" s="2"/>
    </row>
    <row r="3835" spans="22:22" x14ac:dyDescent="0.3">
      <c r="V3835" s="2"/>
    </row>
    <row r="3836" spans="22:22" x14ac:dyDescent="0.3">
      <c r="V3836" s="2"/>
    </row>
    <row r="3837" spans="22:22" x14ac:dyDescent="0.3">
      <c r="V3837" s="2"/>
    </row>
    <row r="3838" spans="22:22" x14ac:dyDescent="0.3">
      <c r="V3838" s="2"/>
    </row>
    <row r="3839" spans="22:22" x14ac:dyDescent="0.3">
      <c r="V3839" s="2"/>
    </row>
    <row r="3840" spans="22:22" x14ac:dyDescent="0.3">
      <c r="V3840" s="2"/>
    </row>
    <row r="3841" spans="22:22" x14ac:dyDescent="0.3">
      <c r="V3841" s="2"/>
    </row>
    <row r="3842" spans="22:22" x14ac:dyDescent="0.3">
      <c r="V3842" s="2"/>
    </row>
    <row r="3843" spans="22:22" x14ac:dyDescent="0.3">
      <c r="V3843" s="2"/>
    </row>
    <row r="3844" spans="22:22" x14ac:dyDescent="0.3">
      <c r="V3844" s="2"/>
    </row>
    <row r="3845" spans="22:22" x14ac:dyDescent="0.3">
      <c r="V3845" s="2"/>
    </row>
    <row r="3846" spans="22:22" x14ac:dyDescent="0.3">
      <c r="V3846" s="2"/>
    </row>
    <row r="3847" spans="22:22" x14ac:dyDescent="0.3">
      <c r="V3847" s="2"/>
    </row>
    <row r="3848" spans="22:22" x14ac:dyDescent="0.3">
      <c r="V3848" s="2"/>
    </row>
    <row r="3849" spans="22:22" x14ac:dyDescent="0.3">
      <c r="V3849" s="2"/>
    </row>
    <row r="3850" spans="22:22" x14ac:dyDescent="0.3">
      <c r="V3850" s="2"/>
    </row>
    <row r="3851" spans="22:22" x14ac:dyDescent="0.3">
      <c r="V3851" s="2"/>
    </row>
    <row r="3852" spans="22:22" x14ac:dyDescent="0.3">
      <c r="V3852" s="2"/>
    </row>
    <row r="3853" spans="22:22" x14ac:dyDescent="0.3">
      <c r="V3853" s="2"/>
    </row>
    <row r="3854" spans="22:22" x14ac:dyDescent="0.3">
      <c r="V3854" s="2"/>
    </row>
    <row r="3855" spans="22:22" x14ac:dyDescent="0.3">
      <c r="V3855" s="2"/>
    </row>
    <row r="3856" spans="22:22" x14ac:dyDescent="0.3">
      <c r="V3856" s="2"/>
    </row>
    <row r="3857" spans="22:22" x14ac:dyDescent="0.3">
      <c r="V3857" s="2"/>
    </row>
    <row r="3858" spans="22:22" x14ac:dyDescent="0.3">
      <c r="V3858" s="2"/>
    </row>
    <row r="3859" spans="22:22" x14ac:dyDescent="0.3">
      <c r="V3859" s="2"/>
    </row>
    <row r="3860" spans="22:22" x14ac:dyDescent="0.3">
      <c r="V3860" s="2"/>
    </row>
    <row r="3861" spans="22:22" x14ac:dyDescent="0.3">
      <c r="V3861" s="2"/>
    </row>
    <row r="3862" spans="22:22" x14ac:dyDescent="0.3">
      <c r="V3862" s="2"/>
    </row>
    <row r="3863" spans="22:22" x14ac:dyDescent="0.3">
      <c r="V3863" s="2"/>
    </row>
    <row r="3864" spans="22:22" x14ac:dyDescent="0.3">
      <c r="V3864" s="2"/>
    </row>
    <row r="3865" spans="22:22" x14ac:dyDescent="0.3">
      <c r="V3865" s="2"/>
    </row>
    <row r="3866" spans="22:22" x14ac:dyDescent="0.3">
      <c r="V3866" s="2"/>
    </row>
    <row r="3867" spans="22:22" x14ac:dyDescent="0.3">
      <c r="V3867" s="2"/>
    </row>
    <row r="3868" spans="22:22" x14ac:dyDescent="0.3">
      <c r="V3868" s="2"/>
    </row>
    <row r="3869" spans="22:22" x14ac:dyDescent="0.3">
      <c r="V3869" s="2"/>
    </row>
    <row r="3870" spans="22:22" x14ac:dyDescent="0.3">
      <c r="V3870" s="2"/>
    </row>
    <row r="3871" spans="22:22" x14ac:dyDescent="0.3">
      <c r="V3871" s="2"/>
    </row>
    <row r="3872" spans="22:22" x14ac:dyDescent="0.3">
      <c r="V3872" s="2"/>
    </row>
    <row r="3873" spans="22:22" x14ac:dyDescent="0.3">
      <c r="V3873" s="2"/>
    </row>
    <row r="3874" spans="22:22" x14ac:dyDescent="0.3">
      <c r="V3874" s="2"/>
    </row>
    <row r="3875" spans="22:22" x14ac:dyDescent="0.3">
      <c r="V3875" s="2"/>
    </row>
    <row r="3876" spans="22:22" x14ac:dyDescent="0.3">
      <c r="V3876" s="2"/>
    </row>
    <row r="3877" spans="22:22" x14ac:dyDescent="0.3">
      <c r="V3877" s="2"/>
    </row>
    <row r="3878" spans="22:22" x14ac:dyDescent="0.3">
      <c r="V3878" s="2"/>
    </row>
    <row r="3879" spans="22:22" x14ac:dyDescent="0.3">
      <c r="V3879" s="2"/>
    </row>
    <row r="3880" spans="22:22" x14ac:dyDescent="0.3">
      <c r="V3880" s="2"/>
    </row>
    <row r="3881" spans="22:22" x14ac:dyDescent="0.3">
      <c r="V3881" s="2"/>
    </row>
    <row r="3882" spans="22:22" x14ac:dyDescent="0.3">
      <c r="V3882" s="2"/>
    </row>
    <row r="3883" spans="22:22" x14ac:dyDescent="0.3">
      <c r="V3883" s="2"/>
    </row>
    <row r="3884" spans="22:22" x14ac:dyDescent="0.3">
      <c r="V3884" s="2"/>
    </row>
    <row r="3885" spans="22:22" x14ac:dyDescent="0.3">
      <c r="V3885" s="2"/>
    </row>
    <row r="3886" spans="22:22" x14ac:dyDescent="0.3">
      <c r="V3886" s="2"/>
    </row>
    <row r="3887" spans="22:22" x14ac:dyDescent="0.3">
      <c r="V3887" s="2"/>
    </row>
    <row r="3888" spans="22:22" x14ac:dyDescent="0.3">
      <c r="V3888" s="2"/>
    </row>
    <row r="3889" spans="22:22" x14ac:dyDescent="0.3">
      <c r="V3889" s="2"/>
    </row>
    <row r="3890" spans="22:22" x14ac:dyDescent="0.3">
      <c r="V3890" s="2"/>
    </row>
    <row r="3891" spans="22:22" x14ac:dyDescent="0.3">
      <c r="V3891" s="2"/>
    </row>
    <row r="3892" spans="22:22" x14ac:dyDescent="0.3">
      <c r="V3892" s="2"/>
    </row>
    <row r="3893" spans="22:22" x14ac:dyDescent="0.3">
      <c r="V3893" s="2"/>
    </row>
    <row r="3894" spans="22:22" x14ac:dyDescent="0.3">
      <c r="V3894" s="2"/>
    </row>
    <row r="3895" spans="22:22" x14ac:dyDescent="0.3">
      <c r="V3895" s="2"/>
    </row>
    <row r="3896" spans="22:22" x14ac:dyDescent="0.3">
      <c r="V3896" s="2"/>
    </row>
    <row r="3897" spans="22:22" x14ac:dyDescent="0.3">
      <c r="V3897" s="2"/>
    </row>
    <row r="3898" spans="22:22" x14ac:dyDescent="0.3">
      <c r="V3898" s="2"/>
    </row>
    <row r="3899" spans="22:22" x14ac:dyDescent="0.3">
      <c r="V3899" s="2"/>
    </row>
    <row r="3900" spans="22:22" x14ac:dyDescent="0.3">
      <c r="V3900" s="2"/>
    </row>
    <row r="3901" spans="22:22" x14ac:dyDescent="0.3">
      <c r="V3901" s="2"/>
    </row>
    <row r="3902" spans="22:22" x14ac:dyDescent="0.3">
      <c r="V3902" s="2"/>
    </row>
    <row r="3903" spans="22:22" x14ac:dyDescent="0.3">
      <c r="V3903" s="2"/>
    </row>
    <row r="3904" spans="22:22" x14ac:dyDescent="0.3">
      <c r="V3904" s="2"/>
    </row>
    <row r="3905" spans="22:22" x14ac:dyDescent="0.3">
      <c r="V3905" s="2"/>
    </row>
    <row r="3906" spans="22:22" x14ac:dyDescent="0.3">
      <c r="V3906" s="2"/>
    </row>
    <row r="3907" spans="22:22" x14ac:dyDescent="0.3">
      <c r="V3907" s="2"/>
    </row>
    <row r="3908" spans="22:22" x14ac:dyDescent="0.3">
      <c r="V3908" s="2"/>
    </row>
    <row r="3909" spans="22:22" x14ac:dyDescent="0.3">
      <c r="V3909" s="2"/>
    </row>
    <row r="3910" spans="22:22" x14ac:dyDescent="0.3">
      <c r="V3910" s="2"/>
    </row>
    <row r="3911" spans="22:22" x14ac:dyDescent="0.3">
      <c r="V3911" s="2"/>
    </row>
    <row r="3912" spans="22:22" x14ac:dyDescent="0.3">
      <c r="V3912" s="2"/>
    </row>
    <row r="3913" spans="22:22" x14ac:dyDescent="0.3">
      <c r="V3913" s="2"/>
    </row>
    <row r="3914" spans="22:22" x14ac:dyDescent="0.3">
      <c r="V3914" s="2"/>
    </row>
    <row r="3915" spans="22:22" x14ac:dyDescent="0.3">
      <c r="V3915" s="2"/>
    </row>
    <row r="3916" spans="22:22" x14ac:dyDescent="0.3">
      <c r="V3916" s="2"/>
    </row>
    <row r="3917" spans="22:22" x14ac:dyDescent="0.3">
      <c r="V3917" s="2"/>
    </row>
    <row r="3918" spans="22:22" x14ac:dyDescent="0.3">
      <c r="V3918" s="2"/>
    </row>
    <row r="3919" spans="22:22" x14ac:dyDescent="0.3">
      <c r="V3919" s="2"/>
    </row>
    <row r="3920" spans="22:22" x14ac:dyDescent="0.3">
      <c r="V3920" s="2"/>
    </row>
    <row r="3921" spans="22:22" x14ac:dyDescent="0.3">
      <c r="V3921" s="2"/>
    </row>
    <row r="3922" spans="22:22" x14ac:dyDescent="0.3">
      <c r="V3922" s="2"/>
    </row>
    <row r="3923" spans="22:22" x14ac:dyDescent="0.3">
      <c r="V3923" s="2"/>
    </row>
    <row r="3924" spans="22:22" x14ac:dyDescent="0.3">
      <c r="V3924" s="2"/>
    </row>
    <row r="3925" spans="22:22" x14ac:dyDescent="0.3">
      <c r="V3925" s="2"/>
    </row>
    <row r="3926" spans="22:22" x14ac:dyDescent="0.3">
      <c r="V3926" s="2"/>
    </row>
    <row r="3927" spans="22:22" x14ac:dyDescent="0.3">
      <c r="V3927" s="2"/>
    </row>
    <row r="3928" spans="22:22" x14ac:dyDescent="0.3">
      <c r="V3928" s="2"/>
    </row>
    <row r="3929" spans="22:22" x14ac:dyDescent="0.3">
      <c r="V3929" s="2"/>
    </row>
    <row r="3930" spans="22:22" x14ac:dyDescent="0.3">
      <c r="V3930" s="2"/>
    </row>
    <row r="3931" spans="22:22" x14ac:dyDescent="0.3">
      <c r="V3931" s="2"/>
    </row>
    <row r="3932" spans="22:22" x14ac:dyDescent="0.3">
      <c r="V3932" s="2"/>
    </row>
    <row r="3933" spans="22:22" x14ac:dyDescent="0.3">
      <c r="V3933" s="2"/>
    </row>
    <row r="3934" spans="22:22" x14ac:dyDescent="0.3">
      <c r="V3934" s="2"/>
    </row>
    <row r="3935" spans="22:22" x14ac:dyDescent="0.3">
      <c r="V3935" s="2"/>
    </row>
    <row r="3936" spans="22:22" x14ac:dyDescent="0.3">
      <c r="V3936" s="2"/>
    </row>
    <row r="3937" spans="22:22" x14ac:dyDescent="0.3">
      <c r="V3937" s="2"/>
    </row>
    <row r="3938" spans="22:22" x14ac:dyDescent="0.3">
      <c r="V3938" s="2"/>
    </row>
    <row r="3939" spans="22:22" x14ac:dyDescent="0.3">
      <c r="V3939" s="2"/>
    </row>
    <row r="3940" spans="22:22" x14ac:dyDescent="0.3">
      <c r="V3940" s="2"/>
    </row>
    <row r="3941" spans="22:22" x14ac:dyDescent="0.3">
      <c r="V3941" s="2"/>
    </row>
    <row r="3942" spans="22:22" x14ac:dyDescent="0.3">
      <c r="V3942" s="2"/>
    </row>
    <row r="3943" spans="22:22" x14ac:dyDescent="0.3">
      <c r="V3943" s="2"/>
    </row>
    <row r="3944" spans="22:22" x14ac:dyDescent="0.3">
      <c r="V3944" s="2"/>
    </row>
    <row r="3945" spans="22:22" x14ac:dyDescent="0.3">
      <c r="V3945" s="2"/>
    </row>
    <row r="3946" spans="22:22" x14ac:dyDescent="0.3">
      <c r="V3946" s="2"/>
    </row>
    <row r="3947" spans="22:22" x14ac:dyDescent="0.3">
      <c r="V3947" s="2"/>
    </row>
    <row r="3948" spans="22:22" x14ac:dyDescent="0.3">
      <c r="V3948" s="2"/>
    </row>
    <row r="3949" spans="22:22" x14ac:dyDescent="0.3">
      <c r="V3949" s="2"/>
    </row>
    <row r="3950" spans="22:22" x14ac:dyDescent="0.3">
      <c r="V3950" s="2"/>
    </row>
    <row r="3951" spans="22:22" x14ac:dyDescent="0.3">
      <c r="V3951" s="2"/>
    </row>
    <row r="3952" spans="22:22" x14ac:dyDescent="0.3">
      <c r="V3952" s="2"/>
    </row>
    <row r="3953" spans="22:22" x14ac:dyDescent="0.3">
      <c r="V3953" s="2"/>
    </row>
    <row r="3954" spans="22:22" x14ac:dyDescent="0.3">
      <c r="V3954" s="2"/>
    </row>
    <row r="3955" spans="22:22" x14ac:dyDescent="0.3">
      <c r="V3955" s="2"/>
    </row>
    <row r="3956" spans="22:22" x14ac:dyDescent="0.3">
      <c r="V3956" s="2"/>
    </row>
    <row r="3957" spans="22:22" x14ac:dyDescent="0.3">
      <c r="V3957" s="2"/>
    </row>
    <row r="3958" spans="22:22" x14ac:dyDescent="0.3">
      <c r="V3958" s="2"/>
    </row>
    <row r="3959" spans="22:22" x14ac:dyDescent="0.3">
      <c r="V3959" s="2"/>
    </row>
    <row r="3960" spans="22:22" x14ac:dyDescent="0.3">
      <c r="V3960" s="2"/>
    </row>
    <row r="3961" spans="22:22" x14ac:dyDescent="0.3">
      <c r="V3961" s="2"/>
    </row>
    <row r="3962" spans="22:22" x14ac:dyDescent="0.3">
      <c r="V3962" s="2"/>
    </row>
    <row r="3963" spans="22:22" x14ac:dyDescent="0.3">
      <c r="V3963" s="2"/>
    </row>
    <row r="3964" spans="22:22" x14ac:dyDescent="0.3">
      <c r="V3964" s="2"/>
    </row>
    <row r="3965" spans="22:22" x14ac:dyDescent="0.3">
      <c r="V3965" s="2"/>
    </row>
    <row r="3966" spans="22:22" x14ac:dyDescent="0.3">
      <c r="V3966" s="2"/>
    </row>
    <row r="3967" spans="22:22" x14ac:dyDescent="0.3">
      <c r="V3967" s="2"/>
    </row>
    <row r="3968" spans="22:22" x14ac:dyDescent="0.3">
      <c r="V3968" s="2"/>
    </row>
    <row r="3969" spans="22:22" x14ac:dyDescent="0.3">
      <c r="V3969" s="2"/>
    </row>
    <row r="3970" spans="22:22" x14ac:dyDescent="0.3">
      <c r="V3970" s="2"/>
    </row>
    <row r="3971" spans="22:22" x14ac:dyDescent="0.3">
      <c r="V3971" s="2"/>
    </row>
    <row r="3972" spans="22:22" x14ac:dyDescent="0.3">
      <c r="V3972" s="2"/>
    </row>
    <row r="3973" spans="22:22" x14ac:dyDescent="0.3">
      <c r="V3973" s="2"/>
    </row>
    <row r="3974" spans="22:22" x14ac:dyDescent="0.3">
      <c r="V3974" s="2"/>
    </row>
    <row r="3975" spans="22:22" x14ac:dyDescent="0.3">
      <c r="V3975" s="2"/>
    </row>
    <row r="3976" spans="22:22" x14ac:dyDescent="0.3">
      <c r="V3976" s="2"/>
    </row>
    <row r="3977" spans="22:22" x14ac:dyDescent="0.3">
      <c r="V3977" s="2"/>
    </row>
    <row r="3978" spans="22:22" x14ac:dyDescent="0.3">
      <c r="V3978" s="2"/>
    </row>
    <row r="3979" spans="22:22" x14ac:dyDescent="0.3">
      <c r="V3979" s="2"/>
    </row>
    <row r="3980" spans="22:22" x14ac:dyDescent="0.3">
      <c r="V3980" s="2"/>
    </row>
    <row r="3981" spans="22:22" x14ac:dyDescent="0.3">
      <c r="V3981" s="2"/>
    </row>
    <row r="3982" spans="22:22" x14ac:dyDescent="0.3">
      <c r="V3982" s="2"/>
    </row>
    <row r="3983" spans="22:22" x14ac:dyDescent="0.3">
      <c r="V3983" s="2"/>
    </row>
    <row r="3984" spans="22:22" x14ac:dyDescent="0.3">
      <c r="V3984" s="2"/>
    </row>
    <row r="3985" spans="22:22" x14ac:dyDescent="0.3">
      <c r="V3985" s="2"/>
    </row>
    <row r="3986" spans="22:22" x14ac:dyDescent="0.3">
      <c r="V3986" s="2"/>
    </row>
    <row r="3987" spans="22:22" x14ac:dyDescent="0.3">
      <c r="V3987" s="2"/>
    </row>
    <row r="3988" spans="22:22" x14ac:dyDescent="0.3">
      <c r="V3988" s="2"/>
    </row>
    <row r="3989" spans="22:22" x14ac:dyDescent="0.3">
      <c r="V3989" s="2"/>
    </row>
    <row r="3990" spans="22:22" x14ac:dyDescent="0.3">
      <c r="V3990" s="2"/>
    </row>
    <row r="3991" spans="22:22" x14ac:dyDescent="0.3">
      <c r="V3991" s="2"/>
    </row>
    <row r="3992" spans="22:22" x14ac:dyDescent="0.3">
      <c r="V3992" s="2"/>
    </row>
    <row r="3993" spans="22:22" x14ac:dyDescent="0.3">
      <c r="V3993" s="2"/>
    </row>
    <row r="3994" spans="22:22" x14ac:dyDescent="0.3">
      <c r="V3994" s="2"/>
    </row>
    <row r="3995" spans="22:22" x14ac:dyDescent="0.3">
      <c r="V3995" s="2"/>
    </row>
    <row r="3996" spans="22:22" x14ac:dyDescent="0.3">
      <c r="V3996" s="2"/>
    </row>
    <row r="3997" spans="22:22" x14ac:dyDescent="0.3">
      <c r="V3997" s="2"/>
    </row>
    <row r="3998" spans="22:22" x14ac:dyDescent="0.3">
      <c r="V3998" s="2"/>
    </row>
    <row r="3999" spans="22:22" x14ac:dyDescent="0.3">
      <c r="V3999" s="2"/>
    </row>
    <row r="4000" spans="22:22" x14ac:dyDescent="0.3">
      <c r="V4000" s="2"/>
    </row>
    <row r="4001" spans="22:22" x14ac:dyDescent="0.3">
      <c r="V4001" s="2"/>
    </row>
    <row r="4002" spans="22:22" x14ac:dyDescent="0.3">
      <c r="V4002" s="2"/>
    </row>
    <row r="4003" spans="22:22" x14ac:dyDescent="0.3">
      <c r="V4003" s="2"/>
    </row>
    <row r="4004" spans="22:22" x14ac:dyDescent="0.3">
      <c r="V4004" s="2"/>
    </row>
    <row r="4005" spans="22:22" x14ac:dyDescent="0.3">
      <c r="V4005" s="2"/>
    </row>
    <row r="4006" spans="22:22" x14ac:dyDescent="0.3">
      <c r="V4006" s="2"/>
    </row>
    <row r="4007" spans="22:22" x14ac:dyDescent="0.3">
      <c r="V4007" s="2"/>
    </row>
    <row r="4008" spans="22:22" x14ac:dyDescent="0.3">
      <c r="V4008" s="2"/>
    </row>
    <row r="4009" spans="22:22" x14ac:dyDescent="0.3">
      <c r="V4009" s="2"/>
    </row>
    <row r="4010" spans="22:22" x14ac:dyDescent="0.3">
      <c r="V4010" s="2"/>
    </row>
    <row r="4011" spans="22:22" x14ac:dyDescent="0.3">
      <c r="V4011" s="2"/>
    </row>
    <row r="4012" spans="22:22" x14ac:dyDescent="0.3">
      <c r="V4012" s="2"/>
    </row>
    <row r="4013" spans="22:22" x14ac:dyDescent="0.3">
      <c r="V4013" s="2"/>
    </row>
    <row r="4014" spans="22:22" x14ac:dyDescent="0.3">
      <c r="V4014" s="2"/>
    </row>
    <row r="4015" spans="22:22" x14ac:dyDescent="0.3">
      <c r="V4015" s="2"/>
    </row>
    <row r="4016" spans="22:22" x14ac:dyDescent="0.3">
      <c r="V4016" s="2"/>
    </row>
    <row r="4017" spans="22:22" x14ac:dyDescent="0.3">
      <c r="V4017" s="2"/>
    </row>
    <row r="4018" spans="22:22" x14ac:dyDescent="0.3">
      <c r="V4018" s="2"/>
    </row>
    <row r="4019" spans="22:22" x14ac:dyDescent="0.3">
      <c r="V4019" s="2"/>
    </row>
    <row r="4020" spans="22:22" x14ac:dyDescent="0.3">
      <c r="V4020" s="2"/>
    </row>
    <row r="4021" spans="22:22" x14ac:dyDescent="0.3">
      <c r="V4021" s="2"/>
    </row>
    <row r="4022" spans="22:22" x14ac:dyDescent="0.3">
      <c r="V4022" s="2"/>
    </row>
    <row r="4023" spans="22:22" x14ac:dyDescent="0.3">
      <c r="V4023" s="2"/>
    </row>
    <row r="4024" spans="22:22" x14ac:dyDescent="0.3">
      <c r="V4024" s="2"/>
    </row>
    <row r="4025" spans="22:22" x14ac:dyDescent="0.3">
      <c r="V4025" s="2"/>
    </row>
    <row r="4026" spans="22:22" x14ac:dyDescent="0.3">
      <c r="V4026" s="2"/>
    </row>
    <row r="4027" spans="22:22" x14ac:dyDescent="0.3">
      <c r="V4027" s="2"/>
    </row>
    <row r="4028" spans="22:22" x14ac:dyDescent="0.3">
      <c r="V4028" s="2"/>
    </row>
    <row r="4029" spans="22:22" x14ac:dyDescent="0.3">
      <c r="V4029" s="2"/>
    </row>
    <row r="4030" spans="22:22" x14ac:dyDescent="0.3">
      <c r="V4030" s="2"/>
    </row>
    <row r="4031" spans="22:22" x14ac:dyDescent="0.3">
      <c r="V4031" s="2"/>
    </row>
    <row r="4032" spans="22:22" x14ac:dyDescent="0.3">
      <c r="V4032" s="2"/>
    </row>
    <row r="4033" spans="22:22" x14ac:dyDescent="0.3">
      <c r="V4033" s="2"/>
    </row>
    <row r="4034" spans="22:22" x14ac:dyDescent="0.3">
      <c r="V4034" s="2"/>
    </row>
    <row r="4035" spans="22:22" x14ac:dyDescent="0.3">
      <c r="V4035" s="2"/>
    </row>
    <row r="4036" spans="22:22" x14ac:dyDescent="0.3">
      <c r="V4036" s="2"/>
    </row>
    <row r="4037" spans="22:22" x14ac:dyDescent="0.3">
      <c r="V4037" s="2"/>
    </row>
    <row r="4038" spans="22:22" x14ac:dyDescent="0.3">
      <c r="V4038" s="2"/>
    </row>
    <row r="4039" spans="22:22" x14ac:dyDescent="0.3">
      <c r="V4039" s="2"/>
    </row>
    <row r="4040" spans="22:22" x14ac:dyDescent="0.3">
      <c r="V4040" s="2"/>
    </row>
    <row r="4041" spans="22:22" x14ac:dyDescent="0.3">
      <c r="V4041" s="2"/>
    </row>
    <row r="4042" spans="22:22" x14ac:dyDescent="0.3">
      <c r="V4042" s="2"/>
    </row>
    <row r="4043" spans="22:22" x14ac:dyDescent="0.3">
      <c r="V4043" s="2"/>
    </row>
    <row r="4044" spans="22:22" x14ac:dyDescent="0.3">
      <c r="V4044" s="2"/>
    </row>
    <row r="4045" spans="22:22" x14ac:dyDescent="0.3">
      <c r="V4045" s="2"/>
    </row>
    <row r="4046" spans="22:22" x14ac:dyDescent="0.3">
      <c r="V4046" s="2"/>
    </row>
    <row r="4047" spans="22:22" x14ac:dyDescent="0.3">
      <c r="V4047" s="2"/>
    </row>
    <row r="4048" spans="22:22" x14ac:dyDescent="0.3">
      <c r="V4048" s="2"/>
    </row>
    <row r="4049" spans="22:22" x14ac:dyDescent="0.3">
      <c r="V4049" s="2"/>
    </row>
    <row r="4050" spans="22:22" x14ac:dyDescent="0.3">
      <c r="V4050" s="2"/>
    </row>
    <row r="4051" spans="22:22" x14ac:dyDescent="0.3">
      <c r="V4051" s="2"/>
    </row>
    <row r="4052" spans="22:22" x14ac:dyDescent="0.3">
      <c r="V4052" s="2"/>
    </row>
    <row r="4053" spans="22:22" x14ac:dyDescent="0.3">
      <c r="V4053" s="2"/>
    </row>
    <row r="4054" spans="22:22" x14ac:dyDescent="0.3">
      <c r="V4054" s="2"/>
    </row>
    <row r="4055" spans="22:22" x14ac:dyDescent="0.3">
      <c r="V4055" s="2"/>
    </row>
    <row r="4056" spans="22:22" x14ac:dyDescent="0.3">
      <c r="V4056" s="2"/>
    </row>
    <row r="4057" spans="22:22" x14ac:dyDescent="0.3">
      <c r="V4057" s="2"/>
    </row>
    <row r="4058" spans="22:22" x14ac:dyDescent="0.3">
      <c r="V4058" s="2"/>
    </row>
    <row r="4059" spans="22:22" x14ac:dyDescent="0.3">
      <c r="V4059" s="2"/>
    </row>
    <row r="4060" spans="22:22" x14ac:dyDescent="0.3">
      <c r="V4060" s="2"/>
    </row>
    <row r="4061" spans="22:22" x14ac:dyDescent="0.3">
      <c r="V4061" s="2"/>
    </row>
    <row r="4062" spans="22:22" x14ac:dyDescent="0.3">
      <c r="V4062" s="2"/>
    </row>
    <row r="4063" spans="22:22" x14ac:dyDescent="0.3">
      <c r="V4063" s="2"/>
    </row>
    <row r="4064" spans="22:22" x14ac:dyDescent="0.3">
      <c r="V4064" s="2"/>
    </row>
    <row r="4065" spans="22:22" x14ac:dyDescent="0.3">
      <c r="V4065" s="2"/>
    </row>
    <row r="4066" spans="22:22" x14ac:dyDescent="0.3">
      <c r="V4066" s="2"/>
    </row>
    <row r="4067" spans="22:22" x14ac:dyDescent="0.3">
      <c r="V4067" s="2"/>
    </row>
    <row r="4068" spans="22:22" x14ac:dyDescent="0.3">
      <c r="V4068" s="2"/>
    </row>
    <row r="4069" spans="22:22" x14ac:dyDescent="0.3">
      <c r="V4069" s="2"/>
    </row>
    <row r="4070" spans="22:22" x14ac:dyDescent="0.3">
      <c r="V4070" s="2"/>
    </row>
    <row r="4071" spans="22:22" x14ac:dyDescent="0.3">
      <c r="V4071" s="2"/>
    </row>
    <row r="4072" spans="22:22" x14ac:dyDescent="0.3">
      <c r="V4072" s="2"/>
    </row>
    <row r="4073" spans="22:22" x14ac:dyDescent="0.3">
      <c r="V4073" s="2"/>
    </row>
    <row r="4074" spans="22:22" x14ac:dyDescent="0.3">
      <c r="V4074" s="2"/>
    </row>
    <row r="4075" spans="22:22" x14ac:dyDescent="0.3">
      <c r="V4075" s="2"/>
    </row>
    <row r="4076" spans="22:22" x14ac:dyDescent="0.3">
      <c r="V4076" s="2"/>
    </row>
    <row r="4077" spans="22:22" x14ac:dyDescent="0.3">
      <c r="V4077" s="2"/>
    </row>
    <row r="4078" spans="22:22" x14ac:dyDescent="0.3">
      <c r="V4078" s="2"/>
    </row>
    <row r="4079" spans="22:22" x14ac:dyDescent="0.3">
      <c r="V4079" s="2"/>
    </row>
    <row r="4080" spans="22:22" x14ac:dyDescent="0.3">
      <c r="V4080" s="2"/>
    </row>
    <row r="4081" spans="22:22" x14ac:dyDescent="0.3">
      <c r="V4081" s="2"/>
    </row>
    <row r="4082" spans="22:22" x14ac:dyDescent="0.3">
      <c r="V4082" s="2"/>
    </row>
    <row r="4083" spans="22:22" x14ac:dyDescent="0.3">
      <c r="V4083" s="2"/>
    </row>
    <row r="4084" spans="22:22" x14ac:dyDescent="0.3">
      <c r="V4084" s="2"/>
    </row>
    <row r="4085" spans="22:22" x14ac:dyDescent="0.3">
      <c r="V4085" s="2"/>
    </row>
    <row r="4086" spans="22:22" x14ac:dyDescent="0.3">
      <c r="V4086" s="2"/>
    </row>
    <row r="4087" spans="22:22" x14ac:dyDescent="0.3">
      <c r="V4087" s="2"/>
    </row>
    <row r="4088" spans="22:22" x14ac:dyDescent="0.3">
      <c r="V4088" s="2"/>
    </row>
    <row r="4089" spans="22:22" x14ac:dyDescent="0.3">
      <c r="V4089" s="2"/>
    </row>
    <row r="4090" spans="22:22" x14ac:dyDescent="0.3">
      <c r="V4090" s="2"/>
    </row>
    <row r="4091" spans="22:22" x14ac:dyDescent="0.3">
      <c r="V4091" s="2"/>
    </row>
    <row r="4092" spans="22:22" x14ac:dyDescent="0.3">
      <c r="V4092" s="2"/>
    </row>
    <row r="4093" spans="22:22" x14ac:dyDescent="0.3">
      <c r="V4093" s="2"/>
    </row>
    <row r="4094" spans="22:22" x14ac:dyDescent="0.3">
      <c r="V4094" s="2"/>
    </row>
    <row r="4095" spans="22:22" x14ac:dyDescent="0.3">
      <c r="V4095" s="2"/>
    </row>
    <row r="4096" spans="22:22" x14ac:dyDescent="0.3">
      <c r="V4096" s="2"/>
    </row>
    <row r="4097" spans="22:22" x14ac:dyDescent="0.3">
      <c r="V4097" s="2"/>
    </row>
    <row r="4098" spans="22:22" x14ac:dyDescent="0.3">
      <c r="V4098" s="2"/>
    </row>
    <row r="4099" spans="22:22" x14ac:dyDescent="0.3">
      <c r="V4099" s="2"/>
    </row>
    <row r="4100" spans="22:22" x14ac:dyDescent="0.3">
      <c r="V4100" s="2"/>
    </row>
    <row r="4101" spans="22:22" x14ac:dyDescent="0.3">
      <c r="V4101" s="2"/>
    </row>
    <row r="4102" spans="22:22" x14ac:dyDescent="0.3">
      <c r="V4102" s="2"/>
    </row>
    <row r="4103" spans="22:22" x14ac:dyDescent="0.3">
      <c r="V4103" s="2"/>
    </row>
    <row r="4104" spans="22:22" x14ac:dyDescent="0.3">
      <c r="V4104" s="2"/>
    </row>
    <row r="4105" spans="22:22" x14ac:dyDescent="0.3">
      <c r="V4105" s="2"/>
    </row>
    <row r="4106" spans="22:22" x14ac:dyDescent="0.3">
      <c r="V4106" s="2"/>
    </row>
    <row r="4107" spans="22:22" x14ac:dyDescent="0.3">
      <c r="V4107" s="2"/>
    </row>
    <row r="4108" spans="22:22" x14ac:dyDescent="0.3">
      <c r="V4108" s="2"/>
    </row>
    <row r="4109" spans="22:22" x14ac:dyDescent="0.3">
      <c r="V4109" s="2"/>
    </row>
    <row r="4110" spans="22:22" x14ac:dyDescent="0.3">
      <c r="V4110" s="2"/>
    </row>
    <row r="4111" spans="22:22" x14ac:dyDescent="0.3">
      <c r="V4111" s="2"/>
    </row>
    <row r="4112" spans="22:22" x14ac:dyDescent="0.3">
      <c r="V4112" s="2"/>
    </row>
    <row r="4113" spans="22:22" x14ac:dyDescent="0.3">
      <c r="V4113" s="2"/>
    </row>
    <row r="4114" spans="22:22" x14ac:dyDescent="0.3">
      <c r="V4114" s="2"/>
    </row>
    <row r="4115" spans="22:22" x14ac:dyDescent="0.3">
      <c r="V4115" s="2"/>
    </row>
    <row r="4116" spans="22:22" x14ac:dyDescent="0.3">
      <c r="V4116" s="2"/>
    </row>
    <row r="4117" spans="22:22" x14ac:dyDescent="0.3">
      <c r="V4117" s="2"/>
    </row>
    <row r="4118" spans="22:22" x14ac:dyDescent="0.3">
      <c r="V4118" s="2"/>
    </row>
    <row r="4119" spans="22:22" x14ac:dyDescent="0.3">
      <c r="V4119" s="2"/>
    </row>
    <row r="4120" spans="22:22" x14ac:dyDescent="0.3">
      <c r="V4120" s="2"/>
    </row>
    <row r="4121" spans="22:22" x14ac:dyDescent="0.3">
      <c r="V4121" s="2"/>
    </row>
    <row r="4122" spans="22:22" x14ac:dyDescent="0.3">
      <c r="V4122" s="2"/>
    </row>
    <row r="4123" spans="22:22" x14ac:dyDescent="0.3">
      <c r="V4123" s="2"/>
    </row>
    <row r="4124" spans="22:22" x14ac:dyDescent="0.3">
      <c r="V4124" s="2"/>
    </row>
    <row r="4125" spans="22:22" x14ac:dyDescent="0.3">
      <c r="V4125" s="2"/>
    </row>
    <row r="4126" spans="22:22" x14ac:dyDescent="0.3">
      <c r="V4126" s="2"/>
    </row>
    <row r="4127" spans="22:22" x14ac:dyDescent="0.3">
      <c r="V4127" s="2"/>
    </row>
    <row r="4128" spans="22:22" x14ac:dyDescent="0.3">
      <c r="V4128" s="2"/>
    </row>
    <row r="4129" spans="22:22" x14ac:dyDescent="0.3">
      <c r="V4129" s="2"/>
    </row>
    <row r="4130" spans="22:22" x14ac:dyDescent="0.3">
      <c r="V4130" s="2"/>
    </row>
    <row r="4131" spans="22:22" x14ac:dyDescent="0.3">
      <c r="V4131" s="2"/>
    </row>
    <row r="4132" spans="22:22" x14ac:dyDescent="0.3">
      <c r="V4132" s="2"/>
    </row>
    <row r="4133" spans="22:22" x14ac:dyDescent="0.3">
      <c r="V4133" s="2"/>
    </row>
    <row r="4134" spans="22:22" x14ac:dyDescent="0.3">
      <c r="V4134" s="2"/>
    </row>
    <row r="4135" spans="22:22" x14ac:dyDescent="0.3">
      <c r="V4135" s="2"/>
    </row>
    <row r="4136" spans="22:22" x14ac:dyDescent="0.3">
      <c r="V4136" s="2"/>
    </row>
    <row r="4137" spans="22:22" x14ac:dyDescent="0.3">
      <c r="V4137" s="2"/>
    </row>
    <row r="4138" spans="22:22" x14ac:dyDescent="0.3">
      <c r="V4138" s="2"/>
    </row>
    <row r="4139" spans="22:22" x14ac:dyDescent="0.3">
      <c r="V4139" s="2"/>
    </row>
    <row r="4140" spans="22:22" x14ac:dyDescent="0.3">
      <c r="V4140" s="2"/>
    </row>
    <row r="4141" spans="22:22" x14ac:dyDescent="0.3">
      <c r="V4141" s="2"/>
    </row>
    <row r="4142" spans="22:22" x14ac:dyDescent="0.3">
      <c r="V4142" s="2"/>
    </row>
    <row r="4143" spans="22:22" x14ac:dyDescent="0.3">
      <c r="V4143" s="2"/>
    </row>
    <row r="4144" spans="22:22" x14ac:dyDescent="0.3">
      <c r="V4144" s="2"/>
    </row>
    <row r="4145" spans="22:22" x14ac:dyDescent="0.3">
      <c r="V4145" s="2"/>
    </row>
    <row r="4146" spans="22:22" x14ac:dyDescent="0.3">
      <c r="V4146" s="2"/>
    </row>
    <row r="4147" spans="22:22" x14ac:dyDescent="0.3">
      <c r="V4147" s="2"/>
    </row>
    <row r="4148" spans="22:22" x14ac:dyDescent="0.3">
      <c r="V4148" s="2"/>
    </row>
    <row r="4149" spans="22:22" x14ac:dyDescent="0.3">
      <c r="V4149" s="2"/>
    </row>
    <row r="4150" spans="22:22" x14ac:dyDescent="0.3">
      <c r="V4150" s="2"/>
    </row>
    <row r="4151" spans="22:22" x14ac:dyDescent="0.3">
      <c r="V4151" s="2"/>
    </row>
    <row r="4152" spans="22:22" x14ac:dyDescent="0.3">
      <c r="V4152" s="2"/>
    </row>
    <row r="4153" spans="22:22" x14ac:dyDescent="0.3">
      <c r="V4153" s="2"/>
    </row>
    <row r="4154" spans="22:22" x14ac:dyDescent="0.3">
      <c r="V4154" s="2"/>
    </row>
    <row r="4155" spans="22:22" x14ac:dyDescent="0.3">
      <c r="V4155" s="2"/>
    </row>
    <row r="4156" spans="22:22" x14ac:dyDescent="0.3">
      <c r="V4156" s="2"/>
    </row>
    <row r="4157" spans="22:22" x14ac:dyDescent="0.3">
      <c r="V4157" s="2"/>
    </row>
    <row r="4158" spans="22:22" x14ac:dyDescent="0.3">
      <c r="V4158" s="2"/>
    </row>
    <row r="4159" spans="22:22" x14ac:dyDescent="0.3">
      <c r="V4159" s="2"/>
    </row>
    <row r="4160" spans="22:22" x14ac:dyDescent="0.3">
      <c r="V4160" s="2"/>
    </row>
    <row r="4161" spans="22:22" x14ac:dyDescent="0.3">
      <c r="V4161" s="2"/>
    </row>
    <row r="4162" spans="22:22" x14ac:dyDescent="0.3">
      <c r="V4162" s="2"/>
    </row>
    <row r="4163" spans="22:22" x14ac:dyDescent="0.3">
      <c r="V4163" s="2"/>
    </row>
    <row r="4164" spans="22:22" x14ac:dyDescent="0.3">
      <c r="V4164" s="2"/>
    </row>
    <row r="4165" spans="22:22" x14ac:dyDescent="0.3">
      <c r="V4165" s="2"/>
    </row>
    <row r="4166" spans="22:22" x14ac:dyDescent="0.3">
      <c r="V4166" s="2"/>
    </row>
    <row r="4167" spans="22:22" x14ac:dyDescent="0.3">
      <c r="V4167" s="2"/>
    </row>
    <row r="4168" spans="22:22" x14ac:dyDescent="0.3">
      <c r="V4168" s="2"/>
    </row>
    <row r="4169" spans="22:22" x14ac:dyDescent="0.3">
      <c r="V4169" s="2"/>
    </row>
    <row r="4170" spans="22:22" x14ac:dyDescent="0.3">
      <c r="V4170" s="2"/>
    </row>
    <row r="4171" spans="22:22" x14ac:dyDescent="0.3">
      <c r="V4171" s="2"/>
    </row>
    <row r="4172" spans="22:22" x14ac:dyDescent="0.3">
      <c r="V4172" s="2"/>
    </row>
    <row r="4173" spans="22:22" x14ac:dyDescent="0.3">
      <c r="V4173" s="2"/>
    </row>
    <row r="4174" spans="22:22" x14ac:dyDescent="0.3">
      <c r="V4174" s="2"/>
    </row>
    <row r="4175" spans="22:22" x14ac:dyDescent="0.3">
      <c r="V4175" s="2"/>
    </row>
    <row r="4176" spans="22:22" x14ac:dyDescent="0.3">
      <c r="V4176" s="2"/>
    </row>
    <row r="4177" spans="22:22" x14ac:dyDescent="0.3">
      <c r="V4177" s="2"/>
    </row>
    <row r="4178" spans="22:22" x14ac:dyDescent="0.3">
      <c r="V4178" s="2"/>
    </row>
    <row r="4179" spans="22:22" x14ac:dyDescent="0.3">
      <c r="V4179" s="2"/>
    </row>
    <row r="4180" spans="22:22" x14ac:dyDescent="0.3">
      <c r="V4180" s="2"/>
    </row>
    <row r="4181" spans="22:22" x14ac:dyDescent="0.3">
      <c r="V4181" s="2"/>
    </row>
    <row r="4182" spans="22:22" x14ac:dyDescent="0.3">
      <c r="V4182" s="2"/>
    </row>
    <row r="4183" spans="22:22" x14ac:dyDescent="0.3">
      <c r="V4183" s="2"/>
    </row>
    <row r="4184" spans="22:22" x14ac:dyDescent="0.3">
      <c r="V4184" s="2"/>
    </row>
    <row r="4185" spans="22:22" x14ac:dyDescent="0.3">
      <c r="V4185" s="2"/>
    </row>
    <row r="4186" spans="22:22" x14ac:dyDescent="0.3">
      <c r="V4186" s="2"/>
    </row>
    <row r="4187" spans="22:22" x14ac:dyDescent="0.3">
      <c r="V4187" s="2"/>
    </row>
    <row r="4188" spans="22:22" x14ac:dyDescent="0.3">
      <c r="V4188" s="2"/>
    </row>
    <row r="4189" spans="22:22" x14ac:dyDescent="0.3">
      <c r="V4189" s="2"/>
    </row>
    <row r="4190" spans="22:22" x14ac:dyDescent="0.3">
      <c r="V4190" s="2"/>
    </row>
    <row r="4191" spans="22:22" x14ac:dyDescent="0.3">
      <c r="V4191" s="2"/>
    </row>
    <row r="4192" spans="22:22" x14ac:dyDescent="0.3">
      <c r="V4192" s="2"/>
    </row>
    <row r="4193" spans="22:22" x14ac:dyDescent="0.3">
      <c r="V4193" s="2"/>
    </row>
    <row r="4194" spans="22:22" x14ac:dyDescent="0.3">
      <c r="V4194" s="2"/>
    </row>
    <row r="4195" spans="22:22" x14ac:dyDescent="0.3">
      <c r="V4195" s="2"/>
    </row>
    <row r="4196" spans="22:22" x14ac:dyDescent="0.3">
      <c r="V4196" s="2"/>
    </row>
    <row r="4197" spans="22:22" x14ac:dyDescent="0.3">
      <c r="V4197" s="2"/>
    </row>
    <row r="4198" spans="22:22" x14ac:dyDescent="0.3">
      <c r="V4198" s="2"/>
    </row>
    <row r="4199" spans="22:22" x14ac:dyDescent="0.3">
      <c r="V4199" s="2"/>
    </row>
    <row r="4200" spans="22:22" x14ac:dyDescent="0.3">
      <c r="V4200" s="2"/>
    </row>
    <row r="4201" spans="22:22" x14ac:dyDescent="0.3">
      <c r="V4201" s="2"/>
    </row>
    <row r="4202" spans="22:22" x14ac:dyDescent="0.3">
      <c r="V4202" s="2"/>
    </row>
    <row r="4203" spans="22:22" x14ac:dyDescent="0.3">
      <c r="V4203" s="2"/>
    </row>
    <row r="4204" spans="22:22" x14ac:dyDescent="0.3">
      <c r="V4204" s="2"/>
    </row>
    <row r="4205" spans="22:22" x14ac:dyDescent="0.3">
      <c r="V4205" s="2"/>
    </row>
    <row r="4206" spans="22:22" x14ac:dyDescent="0.3">
      <c r="V4206" s="2"/>
    </row>
    <row r="4207" spans="22:22" x14ac:dyDescent="0.3">
      <c r="V4207" s="2"/>
    </row>
    <row r="4208" spans="22:22" x14ac:dyDescent="0.3">
      <c r="V4208" s="2"/>
    </row>
    <row r="4209" spans="22:22" x14ac:dyDescent="0.3">
      <c r="V4209" s="2"/>
    </row>
    <row r="4210" spans="22:22" x14ac:dyDescent="0.3">
      <c r="V4210" s="2"/>
    </row>
    <row r="4211" spans="22:22" x14ac:dyDescent="0.3">
      <c r="V4211" s="2"/>
    </row>
    <row r="4212" spans="22:22" x14ac:dyDescent="0.3">
      <c r="V4212" s="2"/>
    </row>
    <row r="4213" spans="22:22" x14ac:dyDescent="0.3">
      <c r="V4213" s="2"/>
    </row>
    <row r="4214" spans="22:22" x14ac:dyDescent="0.3">
      <c r="V4214" s="2"/>
    </row>
    <row r="4215" spans="22:22" x14ac:dyDescent="0.3">
      <c r="V4215" s="2"/>
    </row>
    <row r="4216" spans="22:22" x14ac:dyDescent="0.3">
      <c r="V4216" s="2"/>
    </row>
    <row r="4217" spans="22:22" x14ac:dyDescent="0.3">
      <c r="V4217" s="2"/>
    </row>
    <row r="4218" spans="22:22" x14ac:dyDescent="0.3">
      <c r="V4218" s="2"/>
    </row>
    <row r="4219" spans="22:22" x14ac:dyDescent="0.3">
      <c r="V4219" s="2"/>
    </row>
    <row r="4220" spans="22:22" x14ac:dyDescent="0.3">
      <c r="V4220" s="2"/>
    </row>
    <row r="4221" spans="22:22" x14ac:dyDescent="0.3">
      <c r="V4221" s="2"/>
    </row>
    <row r="4222" spans="22:22" x14ac:dyDescent="0.3">
      <c r="V4222" s="2"/>
    </row>
    <row r="4223" spans="22:22" x14ac:dyDescent="0.3">
      <c r="V4223" s="2"/>
    </row>
    <row r="4224" spans="22:22" x14ac:dyDescent="0.3">
      <c r="V4224" s="2"/>
    </row>
    <row r="4225" spans="22:22" x14ac:dyDescent="0.3">
      <c r="V4225" s="2"/>
    </row>
    <row r="4226" spans="22:22" x14ac:dyDescent="0.3">
      <c r="V4226" s="2"/>
    </row>
    <row r="4227" spans="22:22" x14ac:dyDescent="0.3">
      <c r="V4227" s="2"/>
    </row>
    <row r="4228" spans="22:22" x14ac:dyDescent="0.3">
      <c r="V4228" s="2"/>
    </row>
    <row r="4229" spans="22:22" x14ac:dyDescent="0.3">
      <c r="V4229" s="2"/>
    </row>
    <row r="4230" spans="22:22" x14ac:dyDescent="0.3">
      <c r="V4230" s="2"/>
    </row>
    <row r="4231" spans="22:22" x14ac:dyDescent="0.3">
      <c r="V4231" s="2"/>
    </row>
    <row r="4232" spans="22:22" x14ac:dyDescent="0.3">
      <c r="V4232" s="2"/>
    </row>
    <row r="4233" spans="22:22" x14ac:dyDescent="0.3">
      <c r="V4233" s="2"/>
    </row>
    <row r="4234" spans="22:22" x14ac:dyDescent="0.3">
      <c r="V4234" s="2"/>
    </row>
    <row r="4235" spans="22:22" x14ac:dyDescent="0.3">
      <c r="V4235" s="2"/>
    </row>
    <row r="4236" spans="22:22" x14ac:dyDescent="0.3">
      <c r="V4236" s="2"/>
    </row>
    <row r="4237" spans="22:22" x14ac:dyDescent="0.3">
      <c r="V4237" s="2"/>
    </row>
    <row r="4238" spans="22:22" x14ac:dyDescent="0.3">
      <c r="V4238" s="2"/>
    </row>
    <row r="4239" spans="22:22" x14ac:dyDescent="0.3">
      <c r="V4239" s="2"/>
    </row>
    <row r="4240" spans="22:22" x14ac:dyDescent="0.3">
      <c r="V4240" s="2"/>
    </row>
    <row r="4241" spans="22:22" x14ac:dyDescent="0.3">
      <c r="V4241" s="2"/>
    </row>
    <row r="4242" spans="22:22" x14ac:dyDescent="0.3">
      <c r="V4242" s="2"/>
    </row>
    <row r="4243" spans="22:22" x14ac:dyDescent="0.3">
      <c r="V4243" s="2"/>
    </row>
    <row r="4244" spans="22:22" x14ac:dyDescent="0.3">
      <c r="V4244" s="2"/>
    </row>
    <row r="4245" spans="22:22" x14ac:dyDescent="0.3">
      <c r="V4245" s="2"/>
    </row>
    <row r="4246" spans="22:22" x14ac:dyDescent="0.3">
      <c r="V4246" s="2"/>
    </row>
    <row r="4247" spans="22:22" x14ac:dyDescent="0.3">
      <c r="V4247" s="2"/>
    </row>
    <row r="4248" spans="22:22" x14ac:dyDescent="0.3">
      <c r="V4248" s="2"/>
    </row>
    <row r="4249" spans="22:22" x14ac:dyDescent="0.3">
      <c r="V4249" s="2"/>
    </row>
    <row r="4250" spans="22:22" x14ac:dyDescent="0.3">
      <c r="V4250" s="2"/>
    </row>
    <row r="4251" spans="22:22" x14ac:dyDescent="0.3">
      <c r="V4251" s="2"/>
    </row>
    <row r="4252" spans="22:22" x14ac:dyDescent="0.3">
      <c r="V4252" s="2"/>
    </row>
    <row r="4253" spans="22:22" x14ac:dyDescent="0.3">
      <c r="V4253" s="2"/>
    </row>
    <row r="4254" spans="22:22" x14ac:dyDescent="0.3">
      <c r="V4254" s="2"/>
    </row>
    <row r="4255" spans="22:22" x14ac:dyDescent="0.3">
      <c r="V4255" s="2"/>
    </row>
    <row r="4256" spans="22:22" x14ac:dyDescent="0.3">
      <c r="V4256" s="2"/>
    </row>
    <row r="4257" spans="22:22" x14ac:dyDescent="0.3">
      <c r="V4257" s="2"/>
    </row>
    <row r="4258" spans="22:22" x14ac:dyDescent="0.3">
      <c r="V4258" s="2"/>
    </row>
    <row r="4259" spans="22:22" x14ac:dyDescent="0.3">
      <c r="V4259" s="2"/>
    </row>
    <row r="4260" spans="22:22" x14ac:dyDescent="0.3">
      <c r="V4260" s="2"/>
    </row>
    <row r="4261" spans="22:22" x14ac:dyDescent="0.3">
      <c r="V4261" s="2"/>
    </row>
    <row r="4262" spans="22:22" x14ac:dyDescent="0.3">
      <c r="V4262" s="2"/>
    </row>
    <row r="4263" spans="22:22" x14ac:dyDescent="0.3">
      <c r="V4263" s="2"/>
    </row>
    <row r="4264" spans="22:22" x14ac:dyDescent="0.3">
      <c r="V4264" s="2"/>
    </row>
    <row r="4265" spans="22:22" x14ac:dyDescent="0.3">
      <c r="V4265" s="2"/>
    </row>
    <row r="4266" spans="22:22" x14ac:dyDescent="0.3">
      <c r="V4266" s="2"/>
    </row>
    <row r="4267" spans="22:22" x14ac:dyDescent="0.3">
      <c r="V4267" s="2"/>
    </row>
    <row r="4268" spans="22:22" x14ac:dyDescent="0.3">
      <c r="V4268" s="2"/>
    </row>
    <row r="4269" spans="22:22" x14ac:dyDescent="0.3">
      <c r="V4269" s="2"/>
    </row>
    <row r="4270" spans="22:22" x14ac:dyDescent="0.3">
      <c r="V4270" s="2"/>
    </row>
    <row r="4271" spans="22:22" x14ac:dyDescent="0.3">
      <c r="V4271" s="2"/>
    </row>
    <row r="4272" spans="22:22" x14ac:dyDescent="0.3">
      <c r="V4272" s="2"/>
    </row>
    <row r="4273" spans="22:22" x14ac:dyDescent="0.3">
      <c r="V4273" s="2"/>
    </row>
    <row r="4274" spans="22:22" x14ac:dyDescent="0.3">
      <c r="V4274" s="2"/>
    </row>
    <row r="4275" spans="22:22" x14ac:dyDescent="0.3">
      <c r="V4275" s="2"/>
    </row>
    <row r="4276" spans="22:22" x14ac:dyDescent="0.3">
      <c r="V4276" s="2"/>
    </row>
    <row r="4277" spans="22:22" x14ac:dyDescent="0.3">
      <c r="V4277" s="2"/>
    </row>
    <row r="4278" spans="22:22" x14ac:dyDescent="0.3">
      <c r="V4278" s="2"/>
    </row>
    <row r="4279" spans="22:22" x14ac:dyDescent="0.3">
      <c r="V4279" s="2"/>
    </row>
    <row r="4280" spans="22:22" x14ac:dyDescent="0.3">
      <c r="V4280" s="2"/>
    </row>
    <row r="4281" spans="22:22" x14ac:dyDescent="0.3">
      <c r="V4281" s="2"/>
    </row>
    <row r="4282" spans="22:22" x14ac:dyDescent="0.3">
      <c r="V4282" s="2"/>
    </row>
    <row r="4283" spans="22:22" x14ac:dyDescent="0.3">
      <c r="V4283" s="2"/>
    </row>
    <row r="4284" spans="22:22" x14ac:dyDescent="0.3">
      <c r="V4284" s="2"/>
    </row>
    <row r="4285" spans="22:22" x14ac:dyDescent="0.3">
      <c r="V4285" s="2"/>
    </row>
    <row r="4286" spans="22:22" x14ac:dyDescent="0.3">
      <c r="V4286" s="2"/>
    </row>
    <row r="4287" spans="22:22" x14ac:dyDescent="0.3">
      <c r="V4287" s="2"/>
    </row>
    <row r="4288" spans="22:22" x14ac:dyDescent="0.3">
      <c r="V4288" s="2"/>
    </row>
    <row r="4289" spans="22:22" x14ac:dyDescent="0.3">
      <c r="V4289" s="2"/>
    </row>
    <row r="4290" spans="22:22" x14ac:dyDescent="0.3">
      <c r="V4290" s="2"/>
    </row>
    <row r="4291" spans="22:22" x14ac:dyDescent="0.3">
      <c r="V4291" s="2"/>
    </row>
    <row r="4292" spans="22:22" x14ac:dyDescent="0.3">
      <c r="V4292" s="2"/>
    </row>
    <row r="4293" spans="22:22" x14ac:dyDescent="0.3">
      <c r="V4293" s="2"/>
    </row>
    <row r="4294" spans="22:22" x14ac:dyDescent="0.3">
      <c r="V4294" s="2"/>
    </row>
    <row r="4295" spans="22:22" x14ac:dyDescent="0.3">
      <c r="V4295" s="2"/>
    </row>
    <row r="4296" spans="22:22" x14ac:dyDescent="0.3">
      <c r="V4296" s="2"/>
    </row>
    <row r="4297" spans="22:22" x14ac:dyDescent="0.3">
      <c r="V4297" s="2"/>
    </row>
    <row r="4298" spans="22:22" x14ac:dyDescent="0.3">
      <c r="V4298" s="2"/>
    </row>
    <row r="4299" spans="22:22" x14ac:dyDescent="0.3">
      <c r="V4299" s="2"/>
    </row>
    <row r="4300" spans="22:22" x14ac:dyDescent="0.3">
      <c r="V4300" s="2"/>
    </row>
    <row r="4301" spans="22:22" x14ac:dyDescent="0.3">
      <c r="V4301" s="2"/>
    </row>
    <row r="4302" spans="22:22" x14ac:dyDescent="0.3">
      <c r="V4302" s="2"/>
    </row>
    <row r="4303" spans="22:22" x14ac:dyDescent="0.3">
      <c r="V4303" s="2"/>
    </row>
    <row r="4304" spans="22:22" x14ac:dyDescent="0.3">
      <c r="V4304" s="2"/>
    </row>
    <row r="4305" spans="22:22" x14ac:dyDescent="0.3">
      <c r="V4305" s="2"/>
    </row>
    <row r="4306" spans="22:22" x14ac:dyDescent="0.3">
      <c r="V4306" s="2"/>
    </row>
    <row r="4307" spans="22:22" x14ac:dyDescent="0.3">
      <c r="V4307" s="2"/>
    </row>
    <row r="4308" spans="22:22" x14ac:dyDescent="0.3">
      <c r="V4308" s="2"/>
    </row>
    <row r="4309" spans="22:22" x14ac:dyDescent="0.3">
      <c r="V4309" s="2"/>
    </row>
    <row r="4310" spans="22:22" x14ac:dyDescent="0.3">
      <c r="V4310" s="2"/>
    </row>
    <row r="4311" spans="22:22" x14ac:dyDescent="0.3">
      <c r="V4311" s="2"/>
    </row>
    <row r="4312" spans="22:22" x14ac:dyDescent="0.3">
      <c r="V4312" s="2"/>
    </row>
    <row r="4313" spans="22:22" x14ac:dyDescent="0.3">
      <c r="V4313" s="2"/>
    </row>
    <row r="4314" spans="22:22" x14ac:dyDescent="0.3">
      <c r="V4314" s="2"/>
    </row>
    <row r="4315" spans="22:22" x14ac:dyDescent="0.3">
      <c r="V4315" s="2"/>
    </row>
    <row r="4316" spans="22:22" x14ac:dyDescent="0.3">
      <c r="V4316" s="2"/>
    </row>
    <row r="4317" spans="22:22" x14ac:dyDescent="0.3">
      <c r="V4317" s="2"/>
    </row>
    <row r="4318" spans="22:22" x14ac:dyDescent="0.3">
      <c r="V4318" s="2"/>
    </row>
    <row r="4319" spans="22:22" x14ac:dyDescent="0.3">
      <c r="V4319" s="2"/>
    </row>
    <row r="4320" spans="22:22" x14ac:dyDescent="0.3">
      <c r="V4320" s="2"/>
    </row>
    <row r="4321" spans="22:22" x14ac:dyDescent="0.3">
      <c r="V4321" s="2"/>
    </row>
    <row r="4322" spans="22:22" x14ac:dyDescent="0.3">
      <c r="V4322" s="2"/>
    </row>
    <row r="4323" spans="22:22" x14ac:dyDescent="0.3">
      <c r="V4323" s="2"/>
    </row>
    <row r="4324" spans="22:22" x14ac:dyDescent="0.3">
      <c r="V4324" s="2"/>
    </row>
    <row r="4325" spans="22:22" x14ac:dyDescent="0.3">
      <c r="V4325" s="2"/>
    </row>
    <row r="4326" spans="22:22" x14ac:dyDescent="0.3">
      <c r="V4326" s="2"/>
    </row>
    <row r="4327" spans="22:22" x14ac:dyDescent="0.3">
      <c r="V4327" s="2"/>
    </row>
    <row r="4328" spans="22:22" x14ac:dyDescent="0.3">
      <c r="V4328" s="2"/>
    </row>
    <row r="4329" spans="22:22" x14ac:dyDescent="0.3">
      <c r="V4329" s="2"/>
    </row>
    <row r="4330" spans="22:22" x14ac:dyDescent="0.3">
      <c r="V4330" s="2"/>
    </row>
    <row r="4331" spans="22:22" x14ac:dyDescent="0.3">
      <c r="V4331" s="2"/>
    </row>
    <row r="4332" spans="22:22" x14ac:dyDescent="0.3">
      <c r="V4332" s="2"/>
    </row>
    <row r="4333" spans="22:22" x14ac:dyDescent="0.3">
      <c r="V4333" s="2"/>
    </row>
    <row r="4334" spans="22:22" x14ac:dyDescent="0.3">
      <c r="V4334" s="2"/>
    </row>
    <row r="4335" spans="22:22" x14ac:dyDescent="0.3">
      <c r="V4335" s="2"/>
    </row>
    <row r="4336" spans="22:22" x14ac:dyDescent="0.3">
      <c r="V4336" s="2"/>
    </row>
    <row r="4337" spans="22:22" x14ac:dyDescent="0.3">
      <c r="V4337" s="2"/>
    </row>
    <row r="4338" spans="22:22" x14ac:dyDescent="0.3">
      <c r="V4338" s="2"/>
    </row>
    <row r="4339" spans="22:22" x14ac:dyDescent="0.3">
      <c r="V4339" s="2"/>
    </row>
    <row r="4340" spans="22:22" x14ac:dyDescent="0.3">
      <c r="V4340" s="2"/>
    </row>
    <row r="4341" spans="22:22" x14ac:dyDescent="0.3">
      <c r="V4341" s="2"/>
    </row>
    <row r="4342" spans="22:22" x14ac:dyDescent="0.3">
      <c r="V4342" s="2"/>
    </row>
    <row r="4343" spans="22:22" x14ac:dyDescent="0.3">
      <c r="V4343" s="2"/>
    </row>
    <row r="4344" spans="22:22" x14ac:dyDescent="0.3">
      <c r="V4344" s="2"/>
    </row>
    <row r="4345" spans="22:22" x14ac:dyDescent="0.3">
      <c r="V4345" s="2"/>
    </row>
    <row r="4346" spans="22:22" x14ac:dyDescent="0.3">
      <c r="V4346" s="2"/>
    </row>
    <row r="4347" spans="22:22" x14ac:dyDescent="0.3">
      <c r="V4347" s="2"/>
    </row>
    <row r="4348" spans="22:22" x14ac:dyDescent="0.3">
      <c r="V4348" s="2"/>
    </row>
    <row r="4349" spans="22:22" x14ac:dyDescent="0.3">
      <c r="V4349" s="2"/>
    </row>
    <row r="4350" spans="22:22" x14ac:dyDescent="0.3">
      <c r="V4350" s="2"/>
    </row>
    <row r="4351" spans="22:22" x14ac:dyDescent="0.3">
      <c r="V4351" s="2"/>
    </row>
    <row r="4352" spans="22:22" x14ac:dyDescent="0.3">
      <c r="V4352" s="2"/>
    </row>
    <row r="4353" spans="22:22" x14ac:dyDescent="0.3">
      <c r="V4353" s="2"/>
    </row>
    <row r="4354" spans="22:22" x14ac:dyDescent="0.3">
      <c r="V4354" s="2"/>
    </row>
    <row r="4355" spans="22:22" x14ac:dyDescent="0.3">
      <c r="V4355" s="2"/>
    </row>
    <row r="4356" spans="22:22" x14ac:dyDescent="0.3">
      <c r="V4356" s="2"/>
    </row>
    <row r="4357" spans="22:22" x14ac:dyDescent="0.3">
      <c r="V4357" s="2"/>
    </row>
    <row r="4358" spans="22:22" x14ac:dyDescent="0.3">
      <c r="V4358" s="2"/>
    </row>
    <row r="4359" spans="22:22" x14ac:dyDescent="0.3">
      <c r="V4359" s="2"/>
    </row>
    <row r="4360" spans="22:22" x14ac:dyDescent="0.3">
      <c r="V4360" s="2"/>
    </row>
    <row r="4361" spans="22:22" x14ac:dyDescent="0.3">
      <c r="V4361" s="2"/>
    </row>
    <row r="4362" spans="22:22" x14ac:dyDescent="0.3">
      <c r="V4362" s="2"/>
    </row>
    <row r="4363" spans="22:22" x14ac:dyDescent="0.3">
      <c r="V4363" s="2"/>
    </row>
    <row r="4364" spans="22:22" x14ac:dyDescent="0.3">
      <c r="V4364" s="2"/>
    </row>
    <row r="4365" spans="22:22" x14ac:dyDescent="0.3">
      <c r="V4365" s="2"/>
    </row>
    <row r="4366" spans="22:22" x14ac:dyDescent="0.3">
      <c r="V4366" s="2"/>
    </row>
    <row r="4367" spans="22:22" x14ac:dyDescent="0.3">
      <c r="V4367" s="2"/>
    </row>
    <row r="4368" spans="22:22" x14ac:dyDescent="0.3">
      <c r="V4368" s="2"/>
    </row>
    <row r="4369" spans="22:22" x14ac:dyDescent="0.3">
      <c r="V4369" s="2"/>
    </row>
    <row r="4370" spans="22:22" x14ac:dyDescent="0.3">
      <c r="V4370" s="2"/>
    </row>
    <row r="4371" spans="22:22" x14ac:dyDescent="0.3">
      <c r="V4371" s="2"/>
    </row>
    <row r="4372" spans="22:22" x14ac:dyDescent="0.3">
      <c r="V4372" s="2"/>
    </row>
    <row r="4373" spans="22:22" x14ac:dyDescent="0.3">
      <c r="V4373" s="2"/>
    </row>
    <row r="4374" spans="22:22" x14ac:dyDescent="0.3">
      <c r="V4374" s="2"/>
    </row>
    <row r="4375" spans="22:22" x14ac:dyDescent="0.3">
      <c r="V4375" s="2"/>
    </row>
    <row r="4376" spans="22:22" x14ac:dyDescent="0.3">
      <c r="V4376" s="2"/>
    </row>
    <row r="4377" spans="22:22" x14ac:dyDescent="0.3">
      <c r="V4377" s="2"/>
    </row>
    <row r="4378" spans="22:22" x14ac:dyDescent="0.3">
      <c r="V4378" s="2"/>
    </row>
    <row r="4379" spans="22:22" x14ac:dyDescent="0.3">
      <c r="V4379" s="2"/>
    </row>
    <row r="4380" spans="22:22" x14ac:dyDescent="0.3">
      <c r="V4380" s="2"/>
    </row>
    <row r="4381" spans="22:22" x14ac:dyDescent="0.3">
      <c r="V4381" s="2"/>
    </row>
    <row r="4382" spans="22:22" x14ac:dyDescent="0.3">
      <c r="V4382" s="2"/>
    </row>
    <row r="4383" spans="22:22" x14ac:dyDescent="0.3">
      <c r="V4383" s="2"/>
    </row>
    <row r="4384" spans="22:22" x14ac:dyDescent="0.3">
      <c r="V4384" s="2"/>
    </row>
    <row r="4385" spans="22:22" x14ac:dyDescent="0.3">
      <c r="V4385" s="2"/>
    </row>
    <row r="4386" spans="22:22" x14ac:dyDescent="0.3">
      <c r="V4386" s="2"/>
    </row>
    <row r="4387" spans="22:22" x14ac:dyDescent="0.3">
      <c r="V4387" s="2"/>
    </row>
    <row r="4388" spans="22:22" x14ac:dyDescent="0.3">
      <c r="V4388" s="2"/>
    </row>
    <row r="4389" spans="22:22" x14ac:dyDescent="0.3">
      <c r="V4389" s="2"/>
    </row>
    <row r="4390" spans="22:22" x14ac:dyDescent="0.3">
      <c r="V4390" s="2"/>
    </row>
    <row r="4391" spans="22:22" x14ac:dyDescent="0.3">
      <c r="V4391" s="2"/>
    </row>
    <row r="4392" spans="22:22" x14ac:dyDescent="0.3">
      <c r="V4392" s="2"/>
    </row>
    <row r="4393" spans="22:22" x14ac:dyDescent="0.3">
      <c r="V4393" s="2"/>
    </row>
    <row r="4394" spans="22:22" x14ac:dyDescent="0.3">
      <c r="V4394" s="2"/>
    </row>
    <row r="4395" spans="22:22" x14ac:dyDescent="0.3">
      <c r="V4395" s="2"/>
    </row>
    <row r="4396" spans="22:22" x14ac:dyDescent="0.3">
      <c r="V4396" s="2"/>
    </row>
    <row r="4397" spans="22:22" x14ac:dyDescent="0.3">
      <c r="V4397" s="2"/>
    </row>
    <row r="4398" spans="22:22" x14ac:dyDescent="0.3">
      <c r="V4398" s="2"/>
    </row>
    <row r="4399" spans="22:22" x14ac:dyDescent="0.3">
      <c r="V4399" s="2"/>
    </row>
    <row r="4400" spans="22:22" x14ac:dyDescent="0.3">
      <c r="V4400" s="2"/>
    </row>
    <row r="4401" spans="22:22" x14ac:dyDescent="0.3">
      <c r="V4401" s="2"/>
    </row>
    <row r="4402" spans="22:22" x14ac:dyDescent="0.3">
      <c r="V4402" s="2"/>
    </row>
    <row r="4403" spans="22:22" x14ac:dyDescent="0.3">
      <c r="V4403" s="2"/>
    </row>
    <row r="4404" spans="22:22" x14ac:dyDescent="0.3">
      <c r="V4404" s="2"/>
    </row>
    <row r="4405" spans="22:22" x14ac:dyDescent="0.3">
      <c r="V4405" s="2"/>
    </row>
    <row r="4406" spans="22:22" x14ac:dyDescent="0.3">
      <c r="V4406" s="2"/>
    </row>
    <row r="4407" spans="22:22" x14ac:dyDescent="0.3">
      <c r="V4407" s="2"/>
    </row>
    <row r="4408" spans="22:22" x14ac:dyDescent="0.3">
      <c r="V4408" s="2"/>
    </row>
    <row r="4409" spans="22:22" x14ac:dyDescent="0.3">
      <c r="V4409" s="2"/>
    </row>
    <row r="4410" spans="22:22" x14ac:dyDescent="0.3">
      <c r="V4410" s="2"/>
    </row>
    <row r="4411" spans="22:22" x14ac:dyDescent="0.3">
      <c r="V4411" s="2"/>
    </row>
    <row r="4412" spans="22:22" x14ac:dyDescent="0.3">
      <c r="V4412" s="2"/>
    </row>
    <row r="4413" spans="22:22" x14ac:dyDescent="0.3">
      <c r="V4413" s="2"/>
    </row>
    <row r="4414" spans="22:22" x14ac:dyDescent="0.3">
      <c r="V4414" s="2"/>
    </row>
    <row r="4415" spans="22:22" x14ac:dyDescent="0.3">
      <c r="V4415" s="2"/>
    </row>
    <row r="4416" spans="22:22" x14ac:dyDescent="0.3">
      <c r="V4416" s="2"/>
    </row>
    <row r="4417" spans="22:22" x14ac:dyDescent="0.3">
      <c r="V4417" s="2"/>
    </row>
    <row r="4418" spans="22:22" x14ac:dyDescent="0.3">
      <c r="V4418" s="2"/>
    </row>
    <row r="4419" spans="22:22" x14ac:dyDescent="0.3">
      <c r="V4419" s="2"/>
    </row>
    <row r="4420" spans="22:22" x14ac:dyDescent="0.3">
      <c r="V4420" s="2"/>
    </row>
    <row r="4421" spans="22:22" x14ac:dyDescent="0.3">
      <c r="V4421" s="2"/>
    </row>
    <row r="4422" spans="22:22" x14ac:dyDescent="0.3">
      <c r="V4422" s="2"/>
    </row>
    <row r="4423" spans="22:22" x14ac:dyDescent="0.3">
      <c r="V4423" s="2"/>
    </row>
    <row r="4424" spans="22:22" x14ac:dyDescent="0.3">
      <c r="V4424" s="2"/>
    </row>
    <row r="4425" spans="22:22" x14ac:dyDescent="0.3">
      <c r="V4425" s="2"/>
    </row>
    <row r="4426" spans="22:22" x14ac:dyDescent="0.3">
      <c r="V4426" s="2"/>
    </row>
    <row r="4427" spans="22:22" x14ac:dyDescent="0.3">
      <c r="V4427" s="2"/>
    </row>
    <row r="4428" spans="22:22" x14ac:dyDescent="0.3">
      <c r="V4428" s="2"/>
    </row>
    <row r="4429" spans="22:22" x14ac:dyDescent="0.3">
      <c r="V4429" s="2"/>
    </row>
    <row r="4430" spans="22:22" x14ac:dyDescent="0.3">
      <c r="V4430" s="2"/>
    </row>
    <row r="4431" spans="22:22" x14ac:dyDescent="0.3">
      <c r="V4431" s="2"/>
    </row>
    <row r="4432" spans="22:22" x14ac:dyDescent="0.3">
      <c r="V4432" s="2"/>
    </row>
    <row r="4433" spans="22:22" x14ac:dyDescent="0.3">
      <c r="V4433" s="2"/>
    </row>
    <row r="4434" spans="22:22" x14ac:dyDescent="0.3">
      <c r="V4434" s="2"/>
    </row>
    <row r="4435" spans="22:22" x14ac:dyDescent="0.3">
      <c r="V4435" s="2"/>
    </row>
    <row r="4436" spans="22:22" x14ac:dyDescent="0.3">
      <c r="V4436" s="2"/>
    </row>
    <row r="4437" spans="22:22" x14ac:dyDescent="0.3">
      <c r="V4437" s="2"/>
    </row>
    <row r="4438" spans="22:22" x14ac:dyDescent="0.3">
      <c r="V4438" s="2"/>
    </row>
    <row r="4439" spans="22:22" x14ac:dyDescent="0.3">
      <c r="V4439" s="2"/>
    </row>
    <row r="4440" spans="22:22" x14ac:dyDescent="0.3">
      <c r="V4440" s="2"/>
    </row>
    <row r="4441" spans="22:22" x14ac:dyDescent="0.3">
      <c r="V4441" s="2"/>
    </row>
    <row r="4442" spans="22:22" x14ac:dyDescent="0.3">
      <c r="V4442" s="2"/>
    </row>
    <row r="4443" spans="22:22" x14ac:dyDescent="0.3">
      <c r="V4443" s="2"/>
    </row>
    <row r="4444" spans="22:22" x14ac:dyDescent="0.3">
      <c r="V4444" s="2"/>
    </row>
    <row r="4445" spans="22:22" x14ac:dyDescent="0.3">
      <c r="V4445" s="2"/>
    </row>
    <row r="4446" spans="22:22" x14ac:dyDescent="0.3">
      <c r="V4446" s="2"/>
    </row>
    <row r="4447" spans="22:22" x14ac:dyDescent="0.3">
      <c r="V4447" s="2"/>
    </row>
    <row r="4448" spans="22:22" x14ac:dyDescent="0.3">
      <c r="V4448" s="2"/>
    </row>
    <row r="4449" spans="22:22" x14ac:dyDescent="0.3">
      <c r="V4449" s="2"/>
    </row>
    <row r="4450" spans="22:22" x14ac:dyDescent="0.3">
      <c r="V4450" s="2"/>
    </row>
    <row r="4451" spans="22:22" x14ac:dyDescent="0.3">
      <c r="V4451" s="2"/>
    </row>
    <row r="4452" spans="22:22" x14ac:dyDescent="0.3">
      <c r="V4452" s="2"/>
    </row>
    <row r="4453" spans="22:22" x14ac:dyDescent="0.3">
      <c r="V4453" s="2"/>
    </row>
    <row r="4454" spans="22:22" x14ac:dyDescent="0.3">
      <c r="V4454" s="2"/>
    </row>
    <row r="4455" spans="22:22" x14ac:dyDescent="0.3">
      <c r="V4455" s="2"/>
    </row>
    <row r="4456" spans="22:22" x14ac:dyDescent="0.3">
      <c r="V4456" s="2"/>
    </row>
    <row r="4457" spans="22:22" x14ac:dyDescent="0.3">
      <c r="V4457" s="2"/>
    </row>
    <row r="4458" spans="22:22" x14ac:dyDescent="0.3">
      <c r="V4458" s="2"/>
    </row>
    <row r="4459" spans="22:22" x14ac:dyDescent="0.3">
      <c r="V4459" s="2"/>
    </row>
    <row r="4460" spans="22:22" x14ac:dyDescent="0.3">
      <c r="V4460" s="2"/>
    </row>
    <row r="4461" spans="22:22" x14ac:dyDescent="0.3">
      <c r="V4461" s="2"/>
    </row>
    <row r="4462" spans="22:22" x14ac:dyDescent="0.3">
      <c r="V4462" s="2"/>
    </row>
    <row r="4463" spans="22:22" x14ac:dyDescent="0.3">
      <c r="V4463" s="2"/>
    </row>
    <row r="4464" spans="22:22" x14ac:dyDescent="0.3">
      <c r="V4464" s="2"/>
    </row>
    <row r="4465" spans="22:22" x14ac:dyDescent="0.3">
      <c r="V4465" s="2"/>
    </row>
    <row r="4466" spans="22:22" x14ac:dyDescent="0.3">
      <c r="V4466" s="2"/>
    </row>
    <row r="4467" spans="22:22" x14ac:dyDescent="0.3">
      <c r="V4467" s="2"/>
    </row>
    <row r="4468" spans="22:22" x14ac:dyDescent="0.3">
      <c r="V4468" s="2"/>
    </row>
    <row r="4469" spans="22:22" x14ac:dyDescent="0.3">
      <c r="V4469" s="2"/>
    </row>
    <row r="4470" spans="22:22" x14ac:dyDescent="0.3">
      <c r="V4470" s="2"/>
    </row>
    <row r="4471" spans="22:22" x14ac:dyDescent="0.3">
      <c r="V4471" s="2"/>
    </row>
    <row r="4472" spans="22:22" x14ac:dyDescent="0.3">
      <c r="V4472" s="2"/>
    </row>
    <row r="4473" spans="22:22" x14ac:dyDescent="0.3">
      <c r="V4473" s="2"/>
    </row>
    <row r="4474" spans="22:22" x14ac:dyDescent="0.3">
      <c r="V4474" s="2"/>
    </row>
    <row r="4475" spans="22:22" x14ac:dyDescent="0.3">
      <c r="V4475" s="2"/>
    </row>
    <row r="4476" spans="22:22" x14ac:dyDescent="0.3">
      <c r="V4476" s="2"/>
    </row>
    <row r="4477" spans="22:22" x14ac:dyDescent="0.3">
      <c r="V4477" s="2"/>
    </row>
    <row r="4478" spans="22:22" x14ac:dyDescent="0.3">
      <c r="V4478" s="2"/>
    </row>
    <row r="4479" spans="22:22" x14ac:dyDescent="0.3">
      <c r="V4479" s="2"/>
    </row>
    <row r="4480" spans="22:22" x14ac:dyDescent="0.3">
      <c r="V4480" s="2"/>
    </row>
    <row r="4481" spans="22:22" x14ac:dyDescent="0.3">
      <c r="V4481" s="2"/>
    </row>
    <row r="4482" spans="22:22" x14ac:dyDescent="0.3">
      <c r="V4482" s="2"/>
    </row>
    <row r="4483" spans="22:22" x14ac:dyDescent="0.3">
      <c r="V4483" s="2"/>
    </row>
    <row r="4484" spans="22:22" x14ac:dyDescent="0.3">
      <c r="V4484" s="2"/>
    </row>
    <row r="4485" spans="22:22" x14ac:dyDescent="0.3">
      <c r="V4485" s="2"/>
    </row>
    <row r="4486" spans="22:22" x14ac:dyDescent="0.3">
      <c r="V4486" s="2"/>
    </row>
    <row r="4487" spans="22:22" x14ac:dyDescent="0.3">
      <c r="V4487" s="2"/>
    </row>
    <row r="4488" spans="22:22" x14ac:dyDescent="0.3">
      <c r="V4488" s="2"/>
    </row>
    <row r="4489" spans="22:22" x14ac:dyDescent="0.3">
      <c r="V4489" s="2"/>
    </row>
    <row r="4490" spans="22:22" x14ac:dyDescent="0.3">
      <c r="V4490" s="2"/>
    </row>
    <row r="4491" spans="22:22" x14ac:dyDescent="0.3">
      <c r="V4491" s="2"/>
    </row>
    <row r="4492" spans="22:22" x14ac:dyDescent="0.3">
      <c r="V4492" s="2"/>
    </row>
    <row r="4493" spans="22:22" x14ac:dyDescent="0.3">
      <c r="V4493" s="2"/>
    </row>
    <row r="4494" spans="22:22" x14ac:dyDescent="0.3">
      <c r="V4494" s="2"/>
    </row>
    <row r="4495" spans="22:22" x14ac:dyDescent="0.3">
      <c r="V4495" s="2"/>
    </row>
    <row r="4496" spans="22:22" x14ac:dyDescent="0.3">
      <c r="V4496" s="2"/>
    </row>
    <row r="4497" spans="22:22" x14ac:dyDescent="0.3">
      <c r="V4497" s="2"/>
    </row>
    <row r="4498" spans="22:22" x14ac:dyDescent="0.3">
      <c r="V4498" s="2"/>
    </row>
    <row r="4499" spans="22:22" x14ac:dyDescent="0.3">
      <c r="V4499" s="2"/>
    </row>
    <row r="4500" spans="22:22" x14ac:dyDescent="0.3">
      <c r="V4500" s="2"/>
    </row>
    <row r="4501" spans="22:22" x14ac:dyDescent="0.3">
      <c r="V4501" s="2"/>
    </row>
    <row r="4502" spans="22:22" x14ac:dyDescent="0.3">
      <c r="V4502" s="2"/>
    </row>
    <row r="4503" spans="22:22" x14ac:dyDescent="0.3">
      <c r="V4503" s="2"/>
    </row>
    <row r="4504" spans="22:22" x14ac:dyDescent="0.3">
      <c r="V4504" s="2"/>
    </row>
    <row r="4505" spans="22:22" x14ac:dyDescent="0.3">
      <c r="V4505" s="2"/>
    </row>
    <row r="4506" spans="22:22" x14ac:dyDescent="0.3">
      <c r="V4506" s="2"/>
    </row>
    <row r="4507" spans="22:22" x14ac:dyDescent="0.3">
      <c r="V4507" s="2"/>
    </row>
    <row r="4508" spans="22:22" x14ac:dyDescent="0.3">
      <c r="V4508" s="2"/>
    </row>
    <row r="4509" spans="22:22" x14ac:dyDescent="0.3">
      <c r="V4509" s="2"/>
    </row>
    <row r="4510" spans="22:22" x14ac:dyDescent="0.3">
      <c r="V4510" s="2"/>
    </row>
    <row r="4511" spans="22:22" x14ac:dyDescent="0.3">
      <c r="V4511" s="2"/>
    </row>
    <row r="4512" spans="22:22" x14ac:dyDescent="0.3">
      <c r="V4512" s="2"/>
    </row>
    <row r="4513" spans="22:22" x14ac:dyDescent="0.3">
      <c r="V4513" s="2"/>
    </row>
    <row r="4514" spans="22:22" x14ac:dyDescent="0.3">
      <c r="V4514" s="2"/>
    </row>
    <row r="4515" spans="22:22" x14ac:dyDescent="0.3">
      <c r="V4515" s="2"/>
    </row>
    <row r="4516" spans="22:22" x14ac:dyDescent="0.3">
      <c r="V4516" s="2"/>
    </row>
    <row r="4517" spans="22:22" x14ac:dyDescent="0.3">
      <c r="V4517" s="2"/>
    </row>
    <row r="4518" spans="22:22" x14ac:dyDescent="0.3">
      <c r="V4518" s="2"/>
    </row>
    <row r="4519" spans="22:22" x14ac:dyDescent="0.3">
      <c r="V4519" s="2"/>
    </row>
    <row r="4520" spans="22:22" x14ac:dyDescent="0.3">
      <c r="V4520" s="2"/>
    </row>
    <row r="4521" spans="22:22" x14ac:dyDescent="0.3">
      <c r="V4521" s="2"/>
    </row>
    <row r="4522" spans="22:22" x14ac:dyDescent="0.3">
      <c r="V4522" s="2"/>
    </row>
    <row r="4523" spans="22:22" x14ac:dyDescent="0.3">
      <c r="V4523" s="2"/>
    </row>
    <row r="4524" spans="22:22" x14ac:dyDescent="0.3">
      <c r="V4524" s="2"/>
    </row>
    <row r="4525" spans="22:22" x14ac:dyDescent="0.3">
      <c r="V4525" s="2"/>
    </row>
    <row r="4526" spans="22:22" x14ac:dyDescent="0.3">
      <c r="V4526" s="2"/>
    </row>
    <row r="4527" spans="22:22" x14ac:dyDescent="0.3">
      <c r="V4527" s="2"/>
    </row>
    <row r="4528" spans="22:22" x14ac:dyDescent="0.3">
      <c r="V4528" s="2"/>
    </row>
    <row r="4529" spans="22:22" x14ac:dyDescent="0.3">
      <c r="V4529" s="2"/>
    </row>
    <row r="4530" spans="22:22" x14ac:dyDescent="0.3">
      <c r="V4530" s="2"/>
    </row>
    <row r="4531" spans="22:22" x14ac:dyDescent="0.3">
      <c r="V4531" s="2"/>
    </row>
    <row r="4532" spans="22:22" x14ac:dyDescent="0.3">
      <c r="V4532" s="2"/>
    </row>
    <row r="4533" spans="22:22" x14ac:dyDescent="0.3">
      <c r="V4533" s="2"/>
    </row>
    <row r="4534" spans="22:22" x14ac:dyDescent="0.3">
      <c r="V4534" s="2"/>
    </row>
    <row r="4535" spans="22:22" x14ac:dyDescent="0.3">
      <c r="V4535" s="2"/>
    </row>
    <row r="4536" spans="22:22" x14ac:dyDescent="0.3">
      <c r="V4536" s="2"/>
    </row>
    <row r="4537" spans="22:22" x14ac:dyDescent="0.3">
      <c r="V4537" s="2"/>
    </row>
    <row r="4538" spans="22:22" x14ac:dyDescent="0.3">
      <c r="V4538" s="2"/>
    </row>
    <row r="4539" spans="22:22" x14ac:dyDescent="0.3">
      <c r="V4539" s="2"/>
    </row>
    <row r="4540" spans="22:22" x14ac:dyDescent="0.3">
      <c r="V4540" s="2"/>
    </row>
    <row r="4541" spans="22:22" x14ac:dyDescent="0.3">
      <c r="V4541" s="2"/>
    </row>
    <row r="4542" spans="22:22" x14ac:dyDescent="0.3">
      <c r="V4542" s="2"/>
    </row>
    <row r="4543" spans="22:22" x14ac:dyDescent="0.3">
      <c r="V4543" s="2"/>
    </row>
    <row r="4544" spans="22:22" x14ac:dyDescent="0.3">
      <c r="V4544" s="2"/>
    </row>
    <row r="4545" spans="22:22" x14ac:dyDescent="0.3">
      <c r="V4545" s="2"/>
    </row>
    <row r="4546" spans="22:22" x14ac:dyDescent="0.3">
      <c r="V4546" s="2"/>
    </row>
    <row r="4547" spans="22:22" x14ac:dyDescent="0.3">
      <c r="V4547" s="2"/>
    </row>
    <row r="4548" spans="22:22" x14ac:dyDescent="0.3">
      <c r="V4548" s="2"/>
    </row>
    <row r="4549" spans="22:22" x14ac:dyDescent="0.3">
      <c r="V4549" s="2"/>
    </row>
    <row r="4550" spans="22:22" x14ac:dyDescent="0.3">
      <c r="V4550" s="2"/>
    </row>
    <row r="4551" spans="22:22" x14ac:dyDescent="0.3">
      <c r="V4551" s="2"/>
    </row>
    <row r="4552" spans="22:22" x14ac:dyDescent="0.3">
      <c r="V4552" s="2"/>
    </row>
    <row r="4553" spans="22:22" x14ac:dyDescent="0.3">
      <c r="V4553" s="2"/>
    </row>
    <row r="4554" spans="22:22" x14ac:dyDescent="0.3">
      <c r="V4554" s="2"/>
    </row>
    <row r="4555" spans="22:22" x14ac:dyDescent="0.3">
      <c r="V4555" s="2"/>
    </row>
    <row r="4556" spans="22:22" x14ac:dyDescent="0.3">
      <c r="V4556" s="2"/>
    </row>
    <row r="4557" spans="22:22" x14ac:dyDescent="0.3">
      <c r="V4557" s="2"/>
    </row>
    <row r="4558" spans="22:22" x14ac:dyDescent="0.3">
      <c r="V4558" s="2"/>
    </row>
    <row r="4559" spans="22:22" x14ac:dyDescent="0.3">
      <c r="V4559" s="2"/>
    </row>
    <row r="4560" spans="22:22" x14ac:dyDescent="0.3">
      <c r="V4560" s="2"/>
    </row>
    <row r="4561" spans="22:22" x14ac:dyDescent="0.3">
      <c r="V4561" s="2"/>
    </row>
    <row r="4562" spans="22:22" x14ac:dyDescent="0.3">
      <c r="V4562" s="2"/>
    </row>
    <row r="4563" spans="22:22" x14ac:dyDescent="0.3">
      <c r="V4563" s="2"/>
    </row>
    <row r="4564" spans="22:22" x14ac:dyDescent="0.3">
      <c r="V4564" s="2"/>
    </row>
    <row r="4565" spans="22:22" x14ac:dyDescent="0.3">
      <c r="V4565" s="2"/>
    </row>
    <row r="4566" spans="22:22" x14ac:dyDescent="0.3">
      <c r="V4566" s="2"/>
    </row>
    <row r="4567" spans="22:22" x14ac:dyDescent="0.3">
      <c r="V4567" s="2"/>
    </row>
    <row r="4568" spans="22:22" x14ac:dyDescent="0.3">
      <c r="V4568" s="2"/>
    </row>
    <row r="4569" spans="22:22" x14ac:dyDescent="0.3">
      <c r="V4569" s="2"/>
    </row>
    <row r="4570" spans="22:22" x14ac:dyDescent="0.3">
      <c r="V4570" s="2"/>
    </row>
    <row r="4571" spans="22:22" x14ac:dyDescent="0.3">
      <c r="V4571" s="2"/>
    </row>
    <row r="4572" spans="22:22" x14ac:dyDescent="0.3">
      <c r="V4572" s="2"/>
    </row>
    <row r="4573" spans="22:22" x14ac:dyDescent="0.3">
      <c r="V4573" s="2"/>
    </row>
    <row r="4574" spans="22:22" x14ac:dyDescent="0.3">
      <c r="V4574" s="2"/>
    </row>
    <row r="4575" spans="22:22" x14ac:dyDescent="0.3">
      <c r="V4575" s="2"/>
    </row>
    <row r="4576" spans="22:22" x14ac:dyDescent="0.3">
      <c r="V4576" s="2"/>
    </row>
    <row r="4577" spans="22:22" x14ac:dyDescent="0.3">
      <c r="V4577" s="2"/>
    </row>
    <row r="4578" spans="22:22" x14ac:dyDescent="0.3">
      <c r="V4578" s="2"/>
    </row>
    <row r="4579" spans="22:22" x14ac:dyDescent="0.3">
      <c r="V4579" s="2"/>
    </row>
    <row r="4580" spans="22:22" x14ac:dyDescent="0.3">
      <c r="V4580" s="2"/>
    </row>
    <row r="4581" spans="22:22" x14ac:dyDescent="0.3">
      <c r="V4581" s="2"/>
    </row>
    <row r="4582" spans="22:22" x14ac:dyDescent="0.3">
      <c r="V4582" s="2"/>
    </row>
    <row r="4583" spans="22:22" x14ac:dyDescent="0.3">
      <c r="V4583" s="2"/>
    </row>
    <row r="4584" spans="22:22" x14ac:dyDescent="0.3">
      <c r="V4584" s="2"/>
    </row>
    <row r="4585" spans="22:22" x14ac:dyDescent="0.3">
      <c r="V4585" s="2"/>
    </row>
    <row r="4586" spans="22:22" x14ac:dyDescent="0.3">
      <c r="V4586" s="2"/>
    </row>
    <row r="4587" spans="22:22" x14ac:dyDescent="0.3">
      <c r="V4587" s="2"/>
    </row>
    <row r="4588" spans="22:22" x14ac:dyDescent="0.3">
      <c r="V4588" s="2"/>
    </row>
    <row r="4589" spans="22:22" x14ac:dyDescent="0.3">
      <c r="V4589" s="2"/>
    </row>
    <row r="4590" spans="22:22" x14ac:dyDescent="0.3">
      <c r="V4590" s="2"/>
    </row>
    <row r="4591" spans="22:22" x14ac:dyDescent="0.3">
      <c r="V4591" s="2"/>
    </row>
    <row r="4592" spans="22:22" x14ac:dyDescent="0.3">
      <c r="V4592" s="2"/>
    </row>
    <row r="4593" spans="22:22" x14ac:dyDescent="0.3">
      <c r="V4593" s="2"/>
    </row>
    <row r="4594" spans="22:22" x14ac:dyDescent="0.3">
      <c r="V4594" s="2"/>
    </row>
    <row r="4595" spans="22:22" x14ac:dyDescent="0.3">
      <c r="V4595" s="2"/>
    </row>
    <row r="4596" spans="22:22" x14ac:dyDescent="0.3">
      <c r="V4596" s="2"/>
    </row>
    <row r="4597" spans="22:22" x14ac:dyDescent="0.3">
      <c r="V4597" s="2"/>
    </row>
    <row r="4598" spans="22:22" x14ac:dyDescent="0.3">
      <c r="V4598" s="2"/>
    </row>
    <row r="4599" spans="22:22" x14ac:dyDescent="0.3">
      <c r="V4599" s="2"/>
    </row>
    <row r="4600" spans="22:22" x14ac:dyDescent="0.3">
      <c r="V4600" s="2"/>
    </row>
    <row r="4601" spans="22:22" x14ac:dyDescent="0.3">
      <c r="V4601" s="2"/>
    </row>
    <row r="4602" spans="22:22" x14ac:dyDescent="0.3">
      <c r="V4602" s="2"/>
    </row>
    <row r="4603" spans="22:22" x14ac:dyDescent="0.3">
      <c r="V4603" s="2"/>
    </row>
    <row r="4604" spans="22:22" x14ac:dyDescent="0.3">
      <c r="V4604" s="2"/>
    </row>
    <row r="4605" spans="22:22" x14ac:dyDescent="0.3">
      <c r="V4605" s="2"/>
    </row>
    <row r="4606" spans="22:22" x14ac:dyDescent="0.3">
      <c r="V4606" s="2"/>
    </row>
    <row r="4607" spans="22:22" x14ac:dyDescent="0.3">
      <c r="V4607" s="2"/>
    </row>
    <row r="4608" spans="22:22" x14ac:dyDescent="0.3">
      <c r="V4608" s="2"/>
    </row>
    <row r="4609" spans="22:22" x14ac:dyDescent="0.3">
      <c r="V4609" s="2"/>
    </row>
    <row r="4610" spans="22:22" x14ac:dyDescent="0.3">
      <c r="V4610" s="2"/>
    </row>
    <row r="4611" spans="22:22" x14ac:dyDescent="0.3">
      <c r="V4611" s="2"/>
    </row>
    <row r="4612" spans="22:22" x14ac:dyDescent="0.3">
      <c r="V4612" s="2"/>
    </row>
    <row r="4613" spans="22:22" x14ac:dyDescent="0.3">
      <c r="V4613" s="2"/>
    </row>
    <row r="4614" spans="22:22" x14ac:dyDescent="0.3">
      <c r="V4614" s="2"/>
    </row>
    <row r="4615" spans="22:22" x14ac:dyDescent="0.3">
      <c r="V4615" s="2"/>
    </row>
    <row r="4616" spans="22:22" x14ac:dyDescent="0.3">
      <c r="V4616" s="2"/>
    </row>
    <row r="4617" spans="22:22" x14ac:dyDescent="0.3">
      <c r="V4617" s="2"/>
    </row>
    <row r="4618" spans="22:22" x14ac:dyDescent="0.3">
      <c r="V4618" s="2"/>
    </row>
    <row r="4619" spans="22:22" x14ac:dyDescent="0.3">
      <c r="V4619" s="2"/>
    </row>
    <row r="4620" spans="22:22" x14ac:dyDescent="0.3">
      <c r="V4620" s="2"/>
    </row>
    <row r="4621" spans="22:22" x14ac:dyDescent="0.3">
      <c r="V4621" s="2"/>
    </row>
    <row r="4622" spans="22:22" x14ac:dyDescent="0.3">
      <c r="V4622" s="2"/>
    </row>
    <row r="4623" spans="22:22" x14ac:dyDescent="0.3">
      <c r="V4623" s="2"/>
    </row>
    <row r="4624" spans="22:22" x14ac:dyDescent="0.3">
      <c r="V4624" s="2"/>
    </row>
    <row r="4625" spans="22:22" x14ac:dyDescent="0.3">
      <c r="V4625" s="2"/>
    </row>
    <row r="4626" spans="22:22" x14ac:dyDescent="0.3">
      <c r="V4626" s="2"/>
    </row>
    <row r="4627" spans="22:22" x14ac:dyDescent="0.3">
      <c r="V4627" s="2"/>
    </row>
    <row r="4628" spans="22:22" x14ac:dyDescent="0.3">
      <c r="V4628" s="2"/>
    </row>
    <row r="4629" spans="22:22" x14ac:dyDescent="0.3">
      <c r="V4629" s="2"/>
    </row>
    <row r="4630" spans="22:22" x14ac:dyDescent="0.3">
      <c r="V4630" s="2"/>
    </row>
    <row r="4631" spans="22:22" x14ac:dyDescent="0.3">
      <c r="V4631" s="2"/>
    </row>
    <row r="4632" spans="22:22" x14ac:dyDescent="0.3">
      <c r="V4632" s="2"/>
    </row>
    <row r="4633" spans="22:22" x14ac:dyDescent="0.3">
      <c r="V4633" s="2"/>
    </row>
    <row r="4634" spans="22:22" x14ac:dyDescent="0.3">
      <c r="V4634" s="2"/>
    </row>
    <row r="4635" spans="22:22" x14ac:dyDescent="0.3">
      <c r="V4635" s="2"/>
    </row>
    <row r="4636" spans="22:22" x14ac:dyDescent="0.3">
      <c r="V4636" s="2"/>
    </row>
    <row r="4637" spans="22:22" x14ac:dyDescent="0.3">
      <c r="V4637" s="2"/>
    </row>
    <row r="4638" spans="22:22" x14ac:dyDescent="0.3">
      <c r="V4638" s="2"/>
    </row>
    <row r="4639" spans="22:22" x14ac:dyDescent="0.3">
      <c r="V4639" s="2"/>
    </row>
    <row r="4640" spans="22:22" x14ac:dyDescent="0.3">
      <c r="V4640" s="2"/>
    </row>
    <row r="4641" spans="22:22" x14ac:dyDescent="0.3">
      <c r="V4641" s="2"/>
    </row>
    <row r="4642" spans="22:22" x14ac:dyDescent="0.3">
      <c r="V4642" s="2"/>
    </row>
    <row r="4643" spans="22:22" x14ac:dyDescent="0.3">
      <c r="V4643" s="2"/>
    </row>
    <row r="4644" spans="22:22" x14ac:dyDescent="0.3">
      <c r="V4644" s="2"/>
    </row>
    <row r="4645" spans="22:22" x14ac:dyDescent="0.3">
      <c r="V4645" s="2"/>
    </row>
    <row r="4646" spans="22:22" x14ac:dyDescent="0.3">
      <c r="V4646" s="2"/>
    </row>
    <row r="4647" spans="22:22" x14ac:dyDescent="0.3">
      <c r="V4647" s="2"/>
    </row>
    <row r="4648" spans="22:22" x14ac:dyDescent="0.3">
      <c r="V4648" s="2"/>
    </row>
    <row r="4649" spans="22:22" x14ac:dyDescent="0.3">
      <c r="V4649" s="2"/>
    </row>
    <row r="4650" spans="22:22" x14ac:dyDescent="0.3">
      <c r="V4650" s="2"/>
    </row>
    <row r="4651" spans="22:22" x14ac:dyDescent="0.3">
      <c r="V4651" s="2"/>
    </row>
    <row r="4652" spans="22:22" x14ac:dyDescent="0.3">
      <c r="V4652" s="2"/>
    </row>
    <row r="4653" spans="22:22" x14ac:dyDescent="0.3">
      <c r="V4653" s="2"/>
    </row>
    <row r="4654" spans="22:22" x14ac:dyDescent="0.3">
      <c r="V4654" s="2"/>
    </row>
    <row r="4655" spans="22:22" x14ac:dyDescent="0.3">
      <c r="V4655" s="2"/>
    </row>
    <row r="4656" spans="22:22" x14ac:dyDescent="0.3">
      <c r="V4656" s="2"/>
    </row>
    <row r="4657" spans="22:22" x14ac:dyDescent="0.3">
      <c r="V4657" s="2"/>
    </row>
    <row r="4658" spans="22:22" x14ac:dyDescent="0.3">
      <c r="V4658" s="2"/>
    </row>
    <row r="4659" spans="22:22" x14ac:dyDescent="0.3">
      <c r="V4659" s="2"/>
    </row>
    <row r="4660" spans="22:22" x14ac:dyDescent="0.3">
      <c r="V4660" s="2"/>
    </row>
    <row r="4661" spans="22:22" x14ac:dyDescent="0.3">
      <c r="V4661" s="2"/>
    </row>
    <row r="4662" spans="22:22" x14ac:dyDescent="0.3">
      <c r="V4662" s="2"/>
    </row>
    <row r="4663" spans="22:22" x14ac:dyDescent="0.3">
      <c r="V4663" s="2"/>
    </row>
    <row r="4664" spans="22:22" x14ac:dyDescent="0.3">
      <c r="V4664" s="2"/>
    </row>
    <row r="4665" spans="22:22" x14ac:dyDescent="0.3">
      <c r="V4665" s="2"/>
    </row>
    <row r="4666" spans="22:22" x14ac:dyDescent="0.3">
      <c r="V4666" s="2"/>
    </row>
    <row r="4667" spans="22:22" x14ac:dyDescent="0.3">
      <c r="V4667" s="2"/>
    </row>
    <row r="4668" spans="22:22" x14ac:dyDescent="0.3">
      <c r="V4668" s="2"/>
    </row>
    <row r="4669" spans="22:22" x14ac:dyDescent="0.3">
      <c r="V4669" s="2"/>
    </row>
    <row r="4670" spans="22:22" x14ac:dyDescent="0.3">
      <c r="V4670" s="2"/>
    </row>
    <row r="4671" spans="22:22" x14ac:dyDescent="0.3">
      <c r="V4671" s="2"/>
    </row>
    <row r="4672" spans="22:22" x14ac:dyDescent="0.3">
      <c r="V4672" s="2"/>
    </row>
    <row r="4673" spans="22:22" x14ac:dyDescent="0.3">
      <c r="V4673" s="2"/>
    </row>
    <row r="4674" spans="22:22" x14ac:dyDescent="0.3">
      <c r="V4674" s="2"/>
    </row>
    <row r="4675" spans="22:22" x14ac:dyDescent="0.3">
      <c r="V4675" s="2"/>
    </row>
    <row r="4676" spans="22:22" x14ac:dyDescent="0.3">
      <c r="V4676" s="2"/>
    </row>
    <row r="4677" spans="22:22" x14ac:dyDescent="0.3">
      <c r="V4677" s="2"/>
    </row>
    <row r="4678" spans="22:22" x14ac:dyDescent="0.3">
      <c r="V4678" s="2"/>
    </row>
    <row r="4679" spans="22:22" x14ac:dyDescent="0.3">
      <c r="V4679" s="2"/>
    </row>
    <row r="4680" spans="22:22" x14ac:dyDescent="0.3">
      <c r="V4680" s="2"/>
    </row>
    <row r="4681" spans="22:22" x14ac:dyDescent="0.3">
      <c r="V4681" s="2"/>
    </row>
    <row r="4682" spans="22:22" x14ac:dyDescent="0.3">
      <c r="V4682" s="2"/>
    </row>
    <row r="4683" spans="22:22" x14ac:dyDescent="0.3">
      <c r="V4683" s="2"/>
    </row>
    <row r="4684" spans="22:22" x14ac:dyDescent="0.3">
      <c r="V4684" s="2"/>
    </row>
    <row r="4685" spans="22:22" x14ac:dyDescent="0.3">
      <c r="V4685" s="2"/>
    </row>
    <row r="4686" spans="22:22" x14ac:dyDescent="0.3">
      <c r="V4686" s="2"/>
    </row>
    <row r="4687" spans="22:22" x14ac:dyDescent="0.3">
      <c r="V4687" s="2"/>
    </row>
    <row r="4688" spans="22:22" x14ac:dyDescent="0.3">
      <c r="V4688" s="2"/>
    </row>
    <row r="4689" spans="22:22" x14ac:dyDescent="0.3">
      <c r="V4689" s="2"/>
    </row>
    <row r="4690" spans="22:22" x14ac:dyDescent="0.3">
      <c r="V4690" s="2"/>
    </row>
    <row r="4691" spans="22:22" x14ac:dyDescent="0.3">
      <c r="V4691" s="2"/>
    </row>
    <row r="4692" spans="22:22" x14ac:dyDescent="0.3">
      <c r="V4692" s="2"/>
    </row>
    <row r="4693" spans="22:22" x14ac:dyDescent="0.3">
      <c r="V4693" s="2"/>
    </row>
    <row r="4694" spans="22:22" x14ac:dyDescent="0.3">
      <c r="V4694" s="2"/>
    </row>
    <row r="4695" spans="22:22" x14ac:dyDescent="0.3">
      <c r="V4695" s="2"/>
    </row>
    <row r="4696" spans="22:22" x14ac:dyDescent="0.3">
      <c r="V4696" s="2"/>
    </row>
    <row r="4697" spans="22:22" x14ac:dyDescent="0.3">
      <c r="V4697" s="2"/>
    </row>
    <row r="4698" spans="22:22" x14ac:dyDescent="0.3">
      <c r="V4698" s="2"/>
    </row>
    <row r="4699" spans="22:22" x14ac:dyDescent="0.3">
      <c r="V4699" s="2"/>
    </row>
    <row r="4700" spans="22:22" x14ac:dyDescent="0.3">
      <c r="V4700" s="2"/>
    </row>
    <row r="4701" spans="22:22" x14ac:dyDescent="0.3">
      <c r="V4701" s="2"/>
    </row>
    <row r="4702" spans="22:22" x14ac:dyDescent="0.3">
      <c r="V4702" s="2"/>
    </row>
    <row r="4703" spans="22:22" x14ac:dyDescent="0.3">
      <c r="V4703" s="2"/>
    </row>
    <row r="4704" spans="22:22" x14ac:dyDescent="0.3">
      <c r="V4704" s="2"/>
    </row>
    <row r="4705" spans="22:22" x14ac:dyDescent="0.3">
      <c r="V4705" s="2"/>
    </row>
    <row r="4706" spans="22:22" x14ac:dyDescent="0.3">
      <c r="V4706" s="2"/>
    </row>
    <row r="4707" spans="22:22" x14ac:dyDescent="0.3">
      <c r="V4707" s="2"/>
    </row>
    <row r="4708" spans="22:22" x14ac:dyDescent="0.3">
      <c r="V4708" s="2"/>
    </row>
    <row r="4709" spans="22:22" x14ac:dyDescent="0.3">
      <c r="V4709" s="2"/>
    </row>
    <row r="4710" spans="22:22" x14ac:dyDescent="0.3">
      <c r="V4710" s="2"/>
    </row>
    <row r="4711" spans="22:22" x14ac:dyDescent="0.3">
      <c r="V4711" s="2"/>
    </row>
    <row r="4712" spans="22:22" x14ac:dyDescent="0.3">
      <c r="V4712" s="2"/>
    </row>
    <row r="4713" spans="22:22" x14ac:dyDescent="0.3">
      <c r="V4713" s="2"/>
    </row>
    <row r="4714" spans="22:22" x14ac:dyDescent="0.3">
      <c r="V4714" s="2"/>
    </row>
    <row r="4715" spans="22:22" x14ac:dyDescent="0.3">
      <c r="V4715" s="2"/>
    </row>
    <row r="4716" spans="22:22" x14ac:dyDescent="0.3">
      <c r="V4716" s="2"/>
    </row>
    <row r="4717" spans="22:22" x14ac:dyDescent="0.3">
      <c r="V4717" s="2"/>
    </row>
    <row r="4718" spans="22:22" x14ac:dyDescent="0.3">
      <c r="V4718" s="2"/>
    </row>
    <row r="4719" spans="22:22" x14ac:dyDescent="0.3">
      <c r="V4719" s="2"/>
    </row>
    <row r="4720" spans="22:22" x14ac:dyDescent="0.3">
      <c r="V4720" s="2"/>
    </row>
    <row r="4721" spans="22:22" x14ac:dyDescent="0.3">
      <c r="V4721" s="2"/>
    </row>
    <row r="4722" spans="22:22" x14ac:dyDescent="0.3">
      <c r="V4722" s="2"/>
    </row>
    <row r="4723" spans="22:22" x14ac:dyDescent="0.3">
      <c r="V4723" s="2"/>
    </row>
    <row r="4724" spans="22:22" x14ac:dyDescent="0.3">
      <c r="V4724" s="2"/>
    </row>
    <row r="4725" spans="22:22" x14ac:dyDescent="0.3">
      <c r="V4725" s="2"/>
    </row>
    <row r="4726" spans="22:22" x14ac:dyDescent="0.3">
      <c r="V4726" s="2"/>
    </row>
    <row r="4727" spans="22:22" x14ac:dyDescent="0.3">
      <c r="V4727" s="2"/>
    </row>
    <row r="4728" spans="22:22" x14ac:dyDescent="0.3">
      <c r="V4728" s="2"/>
    </row>
    <row r="4729" spans="22:22" x14ac:dyDescent="0.3">
      <c r="V4729" s="2"/>
    </row>
    <row r="4730" spans="22:22" x14ac:dyDescent="0.3">
      <c r="V4730" s="2"/>
    </row>
    <row r="4731" spans="22:22" x14ac:dyDescent="0.3">
      <c r="V4731" s="2"/>
    </row>
    <row r="4732" spans="22:22" x14ac:dyDescent="0.3">
      <c r="V4732" s="2"/>
    </row>
    <row r="4733" spans="22:22" x14ac:dyDescent="0.3">
      <c r="V4733" s="2"/>
    </row>
    <row r="4734" spans="22:22" x14ac:dyDescent="0.3">
      <c r="V4734" s="2"/>
    </row>
    <row r="4735" spans="22:22" x14ac:dyDescent="0.3">
      <c r="V4735" s="2"/>
    </row>
    <row r="4736" spans="22:22" x14ac:dyDescent="0.3">
      <c r="V4736" s="2"/>
    </row>
    <row r="4737" spans="22:22" x14ac:dyDescent="0.3">
      <c r="V4737" s="2"/>
    </row>
    <row r="4738" spans="22:22" x14ac:dyDescent="0.3">
      <c r="V4738" s="2"/>
    </row>
    <row r="4739" spans="22:22" x14ac:dyDescent="0.3">
      <c r="V4739" s="2"/>
    </row>
    <row r="4740" spans="22:22" x14ac:dyDescent="0.3">
      <c r="V4740" s="2"/>
    </row>
    <row r="4741" spans="22:22" x14ac:dyDescent="0.3">
      <c r="V4741" s="2"/>
    </row>
    <row r="4742" spans="22:22" x14ac:dyDescent="0.3">
      <c r="V4742" s="2"/>
    </row>
    <row r="4743" spans="22:22" x14ac:dyDescent="0.3">
      <c r="V4743" s="2"/>
    </row>
    <row r="4744" spans="22:22" x14ac:dyDescent="0.3">
      <c r="V4744" s="2"/>
    </row>
    <row r="4745" spans="22:22" x14ac:dyDescent="0.3">
      <c r="V4745" s="2"/>
    </row>
    <row r="4746" spans="22:22" x14ac:dyDescent="0.3">
      <c r="V4746" s="2"/>
    </row>
    <row r="4747" spans="22:22" x14ac:dyDescent="0.3">
      <c r="V4747" s="2"/>
    </row>
    <row r="4748" spans="22:22" x14ac:dyDescent="0.3">
      <c r="V4748" s="2"/>
    </row>
    <row r="4749" spans="22:22" x14ac:dyDescent="0.3">
      <c r="V4749" s="2"/>
    </row>
    <row r="4750" spans="22:22" x14ac:dyDescent="0.3">
      <c r="V4750" s="2"/>
    </row>
    <row r="4751" spans="22:22" x14ac:dyDescent="0.3">
      <c r="V4751" s="2"/>
    </row>
    <row r="4752" spans="22:22" x14ac:dyDescent="0.3">
      <c r="V4752" s="2"/>
    </row>
    <row r="4753" spans="22:22" x14ac:dyDescent="0.3">
      <c r="V4753" s="2"/>
    </row>
    <row r="4754" spans="22:22" x14ac:dyDescent="0.3">
      <c r="V4754" s="2"/>
    </row>
    <row r="4755" spans="22:22" x14ac:dyDescent="0.3">
      <c r="V4755" s="2"/>
    </row>
    <row r="4756" spans="22:22" x14ac:dyDescent="0.3">
      <c r="V4756" s="2"/>
    </row>
    <row r="4757" spans="22:22" x14ac:dyDescent="0.3">
      <c r="V4757" s="2"/>
    </row>
    <row r="4758" spans="22:22" x14ac:dyDescent="0.3">
      <c r="V4758" s="2"/>
    </row>
    <row r="4759" spans="22:22" x14ac:dyDescent="0.3">
      <c r="V4759" s="2"/>
    </row>
    <row r="4760" spans="22:22" x14ac:dyDescent="0.3">
      <c r="V4760" s="2"/>
    </row>
    <row r="4761" spans="22:22" x14ac:dyDescent="0.3">
      <c r="V4761" s="2"/>
    </row>
    <row r="4762" spans="22:22" x14ac:dyDescent="0.3">
      <c r="V4762" s="2"/>
    </row>
    <row r="4763" spans="22:22" x14ac:dyDescent="0.3">
      <c r="V4763" s="2"/>
    </row>
    <row r="4764" spans="22:22" x14ac:dyDescent="0.3">
      <c r="V4764" s="2"/>
    </row>
    <row r="4765" spans="22:22" x14ac:dyDescent="0.3">
      <c r="V4765" s="2"/>
    </row>
    <row r="4766" spans="22:22" x14ac:dyDescent="0.3">
      <c r="V4766" s="2"/>
    </row>
    <row r="4767" spans="22:22" x14ac:dyDescent="0.3">
      <c r="V4767" s="2"/>
    </row>
    <row r="4768" spans="22:22" x14ac:dyDescent="0.3">
      <c r="V4768" s="2"/>
    </row>
    <row r="4769" spans="22:22" x14ac:dyDescent="0.3">
      <c r="V4769" s="2"/>
    </row>
    <row r="4770" spans="22:22" x14ac:dyDescent="0.3">
      <c r="V4770" s="2"/>
    </row>
    <row r="4771" spans="22:22" x14ac:dyDescent="0.3">
      <c r="V4771" s="2"/>
    </row>
    <row r="4772" spans="22:22" x14ac:dyDescent="0.3">
      <c r="V4772" s="2"/>
    </row>
    <row r="4773" spans="22:22" x14ac:dyDescent="0.3">
      <c r="V4773" s="2"/>
    </row>
    <row r="4774" spans="22:22" x14ac:dyDescent="0.3">
      <c r="V4774" s="2"/>
    </row>
    <row r="4775" spans="22:22" x14ac:dyDescent="0.3">
      <c r="V4775" s="2"/>
    </row>
    <row r="4776" spans="22:22" x14ac:dyDescent="0.3">
      <c r="V4776" s="2"/>
    </row>
    <row r="4777" spans="22:22" x14ac:dyDescent="0.3">
      <c r="V4777" s="2"/>
    </row>
    <row r="4778" spans="22:22" x14ac:dyDescent="0.3">
      <c r="V4778" s="2"/>
    </row>
    <row r="4779" spans="22:22" x14ac:dyDescent="0.3">
      <c r="V4779" s="2"/>
    </row>
    <row r="4780" spans="22:22" x14ac:dyDescent="0.3">
      <c r="V4780" s="2"/>
    </row>
    <row r="4781" spans="22:22" x14ac:dyDescent="0.3">
      <c r="V4781" s="2"/>
    </row>
    <row r="4782" spans="22:22" x14ac:dyDescent="0.3">
      <c r="V4782" s="2"/>
    </row>
    <row r="4783" spans="22:22" x14ac:dyDescent="0.3">
      <c r="V4783" s="2"/>
    </row>
    <row r="4784" spans="22:22" x14ac:dyDescent="0.3">
      <c r="V4784" s="2"/>
    </row>
    <row r="4785" spans="22:22" x14ac:dyDescent="0.3">
      <c r="V4785" s="2"/>
    </row>
    <row r="4786" spans="22:22" x14ac:dyDescent="0.3">
      <c r="V4786" s="2"/>
    </row>
    <row r="4787" spans="22:22" x14ac:dyDescent="0.3">
      <c r="V4787" s="2"/>
    </row>
    <row r="4788" spans="22:22" x14ac:dyDescent="0.3">
      <c r="V4788" s="2"/>
    </row>
    <row r="4789" spans="22:22" x14ac:dyDescent="0.3">
      <c r="V4789" s="2"/>
    </row>
    <row r="4790" spans="22:22" x14ac:dyDescent="0.3">
      <c r="V4790" s="2"/>
    </row>
    <row r="4791" spans="22:22" x14ac:dyDescent="0.3">
      <c r="V4791" s="2"/>
    </row>
    <row r="4792" spans="22:22" x14ac:dyDescent="0.3">
      <c r="V4792" s="2"/>
    </row>
    <row r="4793" spans="22:22" x14ac:dyDescent="0.3">
      <c r="V4793" s="2"/>
    </row>
    <row r="4794" spans="22:22" x14ac:dyDescent="0.3">
      <c r="V4794" s="2"/>
    </row>
    <row r="4795" spans="22:22" x14ac:dyDescent="0.3">
      <c r="V4795" s="2"/>
    </row>
    <row r="4796" spans="22:22" x14ac:dyDescent="0.3">
      <c r="V4796" s="2"/>
    </row>
    <row r="4797" spans="22:22" x14ac:dyDescent="0.3">
      <c r="V4797" s="2"/>
    </row>
    <row r="4798" spans="22:22" x14ac:dyDescent="0.3">
      <c r="V4798" s="2"/>
    </row>
    <row r="4799" spans="22:22" x14ac:dyDescent="0.3">
      <c r="V4799" s="2"/>
    </row>
    <row r="4800" spans="22:22" x14ac:dyDescent="0.3">
      <c r="V4800" s="2"/>
    </row>
    <row r="4801" spans="22:22" x14ac:dyDescent="0.3">
      <c r="V4801" s="2"/>
    </row>
    <row r="4802" spans="22:22" x14ac:dyDescent="0.3">
      <c r="V4802" s="2"/>
    </row>
    <row r="4803" spans="22:22" x14ac:dyDescent="0.3">
      <c r="V4803" s="2"/>
    </row>
    <row r="4804" spans="22:22" x14ac:dyDescent="0.3">
      <c r="V4804" s="2"/>
    </row>
    <row r="4805" spans="22:22" x14ac:dyDescent="0.3">
      <c r="V4805" s="2"/>
    </row>
    <row r="4806" spans="22:22" x14ac:dyDescent="0.3">
      <c r="V4806" s="2"/>
    </row>
    <row r="4807" spans="22:22" x14ac:dyDescent="0.3">
      <c r="V4807" s="2"/>
    </row>
    <row r="4808" spans="22:22" x14ac:dyDescent="0.3">
      <c r="V4808" s="2"/>
    </row>
    <row r="4809" spans="22:22" x14ac:dyDescent="0.3">
      <c r="V4809" s="2"/>
    </row>
    <row r="4810" spans="22:22" x14ac:dyDescent="0.3">
      <c r="V4810" s="2"/>
    </row>
    <row r="4811" spans="22:22" x14ac:dyDescent="0.3">
      <c r="V4811" s="2"/>
    </row>
    <row r="4812" spans="22:22" x14ac:dyDescent="0.3">
      <c r="V4812" s="2"/>
    </row>
    <row r="4813" spans="22:22" x14ac:dyDescent="0.3">
      <c r="V4813" s="2"/>
    </row>
    <row r="4814" spans="22:22" x14ac:dyDescent="0.3">
      <c r="V4814" s="2"/>
    </row>
    <row r="4815" spans="22:22" x14ac:dyDescent="0.3">
      <c r="V4815" s="2"/>
    </row>
    <row r="4816" spans="22:22" x14ac:dyDescent="0.3">
      <c r="V4816" s="2"/>
    </row>
    <row r="4817" spans="22:22" x14ac:dyDescent="0.3">
      <c r="V4817" s="2"/>
    </row>
    <row r="4818" spans="22:22" x14ac:dyDescent="0.3">
      <c r="V4818" s="2"/>
    </row>
    <row r="4819" spans="22:22" x14ac:dyDescent="0.3">
      <c r="V4819" s="2"/>
    </row>
    <row r="4820" spans="22:22" x14ac:dyDescent="0.3">
      <c r="V4820" s="2"/>
    </row>
    <row r="4821" spans="22:22" x14ac:dyDescent="0.3">
      <c r="V4821" s="2"/>
    </row>
    <row r="4822" spans="22:22" x14ac:dyDescent="0.3">
      <c r="V4822" s="2"/>
    </row>
    <row r="4823" spans="22:22" x14ac:dyDescent="0.3">
      <c r="V4823" s="2"/>
    </row>
    <row r="4824" spans="22:22" x14ac:dyDescent="0.3">
      <c r="V4824" s="2"/>
    </row>
    <row r="4825" spans="22:22" x14ac:dyDescent="0.3">
      <c r="V4825" s="2"/>
    </row>
    <row r="4826" spans="22:22" x14ac:dyDescent="0.3">
      <c r="V4826" s="2"/>
    </row>
    <row r="4827" spans="22:22" x14ac:dyDescent="0.3">
      <c r="V4827" s="2"/>
    </row>
    <row r="4828" spans="22:22" x14ac:dyDescent="0.3">
      <c r="V4828" s="2"/>
    </row>
    <row r="4829" spans="22:22" x14ac:dyDescent="0.3">
      <c r="V4829" s="2"/>
    </row>
    <row r="4830" spans="22:22" x14ac:dyDescent="0.3">
      <c r="V4830" s="2"/>
    </row>
    <row r="4831" spans="22:22" x14ac:dyDescent="0.3">
      <c r="V4831" s="2"/>
    </row>
    <row r="4832" spans="22:22" x14ac:dyDescent="0.3">
      <c r="V4832" s="2"/>
    </row>
    <row r="4833" spans="22:22" x14ac:dyDescent="0.3">
      <c r="V4833" s="2"/>
    </row>
    <row r="4834" spans="22:22" x14ac:dyDescent="0.3">
      <c r="V4834" s="2"/>
    </row>
    <row r="4835" spans="22:22" x14ac:dyDescent="0.3">
      <c r="V4835" s="2"/>
    </row>
    <row r="4836" spans="22:22" x14ac:dyDescent="0.3">
      <c r="V4836" s="2"/>
    </row>
    <row r="4837" spans="22:22" x14ac:dyDescent="0.3">
      <c r="V4837" s="2"/>
    </row>
    <row r="4838" spans="22:22" x14ac:dyDescent="0.3">
      <c r="V4838" s="2"/>
    </row>
    <row r="4839" spans="22:22" x14ac:dyDescent="0.3">
      <c r="V4839" s="2"/>
    </row>
    <row r="4840" spans="22:22" x14ac:dyDescent="0.3">
      <c r="V4840" s="2"/>
    </row>
    <row r="4841" spans="22:22" x14ac:dyDescent="0.3">
      <c r="V4841" s="2"/>
    </row>
    <row r="4842" spans="22:22" x14ac:dyDescent="0.3">
      <c r="V4842" s="2"/>
    </row>
    <row r="4843" spans="22:22" x14ac:dyDescent="0.3">
      <c r="V4843" s="2"/>
    </row>
    <row r="4844" spans="22:22" x14ac:dyDescent="0.3">
      <c r="V4844" s="2"/>
    </row>
    <row r="4845" spans="22:22" x14ac:dyDescent="0.3">
      <c r="V4845" s="2"/>
    </row>
    <row r="4846" spans="22:22" x14ac:dyDescent="0.3">
      <c r="V4846" s="2"/>
    </row>
    <row r="4847" spans="22:22" x14ac:dyDescent="0.3">
      <c r="V4847" s="2"/>
    </row>
    <row r="4848" spans="22:22" x14ac:dyDescent="0.3">
      <c r="V4848" s="2"/>
    </row>
    <row r="4849" spans="22:22" x14ac:dyDescent="0.3">
      <c r="V4849" s="2"/>
    </row>
    <row r="4850" spans="22:22" x14ac:dyDescent="0.3">
      <c r="V4850" s="2"/>
    </row>
    <row r="4851" spans="22:22" x14ac:dyDescent="0.3">
      <c r="V4851" s="2"/>
    </row>
    <row r="4852" spans="22:22" x14ac:dyDescent="0.3">
      <c r="V4852" s="2"/>
    </row>
    <row r="4853" spans="22:22" x14ac:dyDescent="0.3">
      <c r="V4853" s="2"/>
    </row>
    <row r="4854" spans="22:22" x14ac:dyDescent="0.3">
      <c r="V4854" s="2"/>
    </row>
    <row r="4855" spans="22:22" x14ac:dyDescent="0.3">
      <c r="V4855" s="2"/>
    </row>
    <row r="4856" spans="22:22" x14ac:dyDescent="0.3">
      <c r="V4856" s="2"/>
    </row>
    <row r="4857" spans="22:22" x14ac:dyDescent="0.3">
      <c r="V4857" s="2"/>
    </row>
    <row r="4858" spans="22:22" x14ac:dyDescent="0.3">
      <c r="V4858" s="2"/>
    </row>
    <row r="4859" spans="22:22" x14ac:dyDescent="0.3">
      <c r="V4859" s="2"/>
    </row>
    <row r="4860" spans="22:22" x14ac:dyDescent="0.3">
      <c r="V4860" s="2"/>
    </row>
    <row r="4861" spans="22:22" x14ac:dyDescent="0.3">
      <c r="V4861" s="2"/>
    </row>
    <row r="4862" spans="22:22" x14ac:dyDescent="0.3">
      <c r="V4862" s="2"/>
    </row>
    <row r="4863" spans="22:22" x14ac:dyDescent="0.3">
      <c r="V4863" s="2"/>
    </row>
    <row r="4864" spans="22:22" x14ac:dyDescent="0.3">
      <c r="V4864" s="2"/>
    </row>
    <row r="4865" spans="22:22" x14ac:dyDescent="0.3">
      <c r="V4865" s="2"/>
    </row>
    <row r="4866" spans="22:22" x14ac:dyDescent="0.3">
      <c r="V4866" s="2"/>
    </row>
    <row r="4867" spans="22:22" x14ac:dyDescent="0.3">
      <c r="V4867" s="2"/>
    </row>
    <row r="4868" spans="22:22" x14ac:dyDescent="0.3">
      <c r="V4868" s="2"/>
    </row>
    <row r="4869" spans="22:22" x14ac:dyDescent="0.3">
      <c r="V4869" s="2"/>
    </row>
    <row r="4870" spans="22:22" x14ac:dyDescent="0.3">
      <c r="V4870" s="2"/>
    </row>
    <row r="4871" spans="22:22" x14ac:dyDescent="0.3">
      <c r="V4871" s="2"/>
    </row>
    <row r="4872" spans="22:22" x14ac:dyDescent="0.3">
      <c r="V4872" s="2"/>
    </row>
    <row r="4873" spans="22:22" x14ac:dyDescent="0.3">
      <c r="V4873" s="2"/>
    </row>
    <row r="4874" spans="22:22" x14ac:dyDescent="0.3">
      <c r="V4874" s="2"/>
    </row>
    <row r="4875" spans="22:22" x14ac:dyDescent="0.3">
      <c r="V4875" s="2"/>
    </row>
    <row r="4876" spans="22:22" x14ac:dyDescent="0.3">
      <c r="V4876" s="2"/>
    </row>
    <row r="4877" spans="22:22" x14ac:dyDescent="0.3">
      <c r="V4877" s="2"/>
    </row>
    <row r="4878" spans="22:22" x14ac:dyDescent="0.3">
      <c r="V4878" s="2"/>
    </row>
    <row r="4879" spans="22:22" x14ac:dyDescent="0.3">
      <c r="V4879" s="2"/>
    </row>
    <row r="4880" spans="22:22" x14ac:dyDescent="0.3">
      <c r="V4880" s="2"/>
    </row>
    <row r="4881" spans="22:22" x14ac:dyDescent="0.3">
      <c r="V4881" s="2"/>
    </row>
    <row r="4882" spans="22:22" x14ac:dyDescent="0.3">
      <c r="V4882" s="2"/>
    </row>
    <row r="4883" spans="22:22" x14ac:dyDescent="0.3">
      <c r="V4883" s="2"/>
    </row>
    <row r="4884" spans="22:22" x14ac:dyDescent="0.3">
      <c r="V4884" s="2"/>
    </row>
    <row r="4885" spans="22:22" x14ac:dyDescent="0.3">
      <c r="V4885" s="2"/>
    </row>
    <row r="4886" spans="22:22" x14ac:dyDescent="0.3">
      <c r="V4886" s="2"/>
    </row>
    <row r="4887" spans="22:22" x14ac:dyDescent="0.3">
      <c r="V4887" s="2"/>
    </row>
    <row r="4888" spans="22:22" x14ac:dyDescent="0.3">
      <c r="V4888" s="2"/>
    </row>
    <row r="4889" spans="22:22" x14ac:dyDescent="0.3">
      <c r="V4889" s="2"/>
    </row>
    <row r="4890" spans="22:22" x14ac:dyDescent="0.3">
      <c r="V4890" s="2"/>
    </row>
    <row r="4891" spans="22:22" x14ac:dyDescent="0.3">
      <c r="V4891" s="2"/>
    </row>
    <row r="4892" spans="22:22" x14ac:dyDescent="0.3">
      <c r="V4892" s="2"/>
    </row>
    <row r="4893" spans="22:22" x14ac:dyDescent="0.3">
      <c r="V4893" s="2"/>
    </row>
    <row r="4894" spans="22:22" x14ac:dyDescent="0.3">
      <c r="V4894" s="2"/>
    </row>
    <row r="4895" spans="22:22" x14ac:dyDescent="0.3">
      <c r="V4895" s="2"/>
    </row>
    <row r="4896" spans="22:22" x14ac:dyDescent="0.3">
      <c r="V4896" s="2"/>
    </row>
    <row r="4897" spans="22:22" x14ac:dyDescent="0.3">
      <c r="V4897" s="2"/>
    </row>
    <row r="4898" spans="22:22" x14ac:dyDescent="0.3">
      <c r="V4898" s="2"/>
    </row>
    <row r="4899" spans="22:22" x14ac:dyDescent="0.3">
      <c r="V4899" s="2"/>
    </row>
    <row r="4900" spans="22:22" x14ac:dyDescent="0.3">
      <c r="V4900" s="2"/>
    </row>
    <row r="4901" spans="22:22" x14ac:dyDescent="0.3">
      <c r="V4901" s="2"/>
    </row>
    <row r="4902" spans="22:22" x14ac:dyDescent="0.3">
      <c r="V4902" s="2"/>
    </row>
    <row r="4903" spans="22:22" x14ac:dyDescent="0.3">
      <c r="V4903" s="2"/>
    </row>
    <row r="4904" spans="22:22" x14ac:dyDescent="0.3">
      <c r="V4904" s="2"/>
    </row>
    <row r="4905" spans="22:22" x14ac:dyDescent="0.3">
      <c r="V4905" s="2"/>
    </row>
    <row r="4906" spans="22:22" x14ac:dyDescent="0.3">
      <c r="V4906" s="2"/>
    </row>
    <row r="4907" spans="22:22" x14ac:dyDescent="0.3">
      <c r="V4907" s="2"/>
    </row>
    <row r="4908" spans="22:22" x14ac:dyDescent="0.3">
      <c r="V4908" s="2"/>
    </row>
    <row r="4909" spans="22:22" x14ac:dyDescent="0.3">
      <c r="V4909" s="2"/>
    </row>
    <row r="4910" spans="22:22" x14ac:dyDescent="0.3">
      <c r="V4910" s="2"/>
    </row>
    <row r="4911" spans="22:22" x14ac:dyDescent="0.3">
      <c r="V4911" s="2"/>
    </row>
    <row r="4912" spans="22:22" x14ac:dyDescent="0.3">
      <c r="V4912" s="2"/>
    </row>
    <row r="4913" spans="22:22" x14ac:dyDescent="0.3">
      <c r="V4913" s="2"/>
    </row>
    <row r="4914" spans="22:22" x14ac:dyDescent="0.3">
      <c r="V4914" s="2"/>
    </row>
    <row r="4915" spans="22:22" x14ac:dyDescent="0.3">
      <c r="V4915" s="2"/>
    </row>
    <row r="4916" spans="22:22" x14ac:dyDescent="0.3">
      <c r="V4916" s="2"/>
    </row>
    <row r="4917" spans="22:22" x14ac:dyDescent="0.3">
      <c r="V4917" s="2"/>
    </row>
    <row r="4918" spans="22:22" x14ac:dyDescent="0.3">
      <c r="V4918" s="2"/>
    </row>
    <row r="4919" spans="22:22" x14ac:dyDescent="0.3">
      <c r="V4919" s="2"/>
    </row>
    <row r="4920" spans="22:22" x14ac:dyDescent="0.3">
      <c r="V4920" s="2"/>
    </row>
    <row r="4921" spans="22:22" x14ac:dyDescent="0.3">
      <c r="V4921" s="2"/>
    </row>
    <row r="4922" spans="22:22" x14ac:dyDescent="0.3">
      <c r="V4922" s="2"/>
    </row>
    <row r="4923" spans="22:22" x14ac:dyDescent="0.3">
      <c r="V4923" s="2"/>
    </row>
    <row r="4924" spans="22:22" x14ac:dyDescent="0.3">
      <c r="V4924" s="2"/>
    </row>
    <row r="4925" spans="22:22" x14ac:dyDescent="0.3">
      <c r="V4925" s="2"/>
    </row>
    <row r="4926" spans="22:22" x14ac:dyDescent="0.3">
      <c r="V4926" s="2"/>
    </row>
    <row r="4927" spans="22:22" x14ac:dyDescent="0.3">
      <c r="V4927" s="2"/>
    </row>
    <row r="4928" spans="22:22" x14ac:dyDescent="0.3">
      <c r="V4928" s="2"/>
    </row>
    <row r="4929" spans="22:22" x14ac:dyDescent="0.3">
      <c r="V4929" s="2"/>
    </row>
    <row r="4930" spans="22:22" x14ac:dyDescent="0.3">
      <c r="V4930" s="2"/>
    </row>
    <row r="4931" spans="22:22" x14ac:dyDescent="0.3">
      <c r="V4931" s="2"/>
    </row>
    <row r="4932" spans="22:22" x14ac:dyDescent="0.3">
      <c r="V4932" s="2"/>
    </row>
    <row r="4933" spans="22:22" x14ac:dyDescent="0.3">
      <c r="V4933" s="2"/>
    </row>
    <row r="4934" spans="22:22" x14ac:dyDescent="0.3">
      <c r="V4934" s="2"/>
    </row>
    <row r="4935" spans="22:22" x14ac:dyDescent="0.3">
      <c r="V4935" s="2"/>
    </row>
    <row r="4936" spans="22:22" x14ac:dyDescent="0.3">
      <c r="V4936" s="2"/>
    </row>
    <row r="4937" spans="22:22" x14ac:dyDescent="0.3">
      <c r="V4937" s="2"/>
    </row>
    <row r="4938" spans="22:22" x14ac:dyDescent="0.3">
      <c r="V4938" s="2"/>
    </row>
    <row r="4939" spans="22:22" x14ac:dyDescent="0.3">
      <c r="V4939" s="2"/>
    </row>
    <row r="4940" spans="22:22" x14ac:dyDescent="0.3">
      <c r="V4940" s="2"/>
    </row>
    <row r="4941" spans="22:22" x14ac:dyDescent="0.3">
      <c r="V4941" s="2"/>
    </row>
    <row r="4942" spans="22:22" x14ac:dyDescent="0.3">
      <c r="V4942" s="2"/>
    </row>
    <row r="4943" spans="22:22" x14ac:dyDescent="0.3">
      <c r="V4943" s="2"/>
    </row>
    <row r="4944" spans="22:22" x14ac:dyDescent="0.3">
      <c r="V4944" s="2"/>
    </row>
    <row r="4945" spans="22:22" x14ac:dyDescent="0.3">
      <c r="V4945" s="2"/>
    </row>
    <row r="4946" spans="22:22" x14ac:dyDescent="0.3">
      <c r="V4946" s="2"/>
    </row>
    <row r="4947" spans="22:22" x14ac:dyDescent="0.3">
      <c r="V4947" s="2"/>
    </row>
    <row r="4948" spans="22:22" x14ac:dyDescent="0.3">
      <c r="V4948" s="2"/>
    </row>
    <row r="4949" spans="22:22" x14ac:dyDescent="0.3">
      <c r="V4949" s="2"/>
    </row>
    <row r="4950" spans="22:22" x14ac:dyDescent="0.3">
      <c r="V4950" s="2"/>
    </row>
    <row r="4951" spans="22:22" x14ac:dyDescent="0.3">
      <c r="V4951" s="2"/>
    </row>
    <row r="4952" spans="22:22" x14ac:dyDescent="0.3">
      <c r="V4952" s="2"/>
    </row>
    <row r="4953" spans="22:22" x14ac:dyDescent="0.3">
      <c r="V4953" s="2"/>
    </row>
    <row r="4954" spans="22:22" x14ac:dyDescent="0.3">
      <c r="V4954" s="2"/>
    </row>
    <row r="4955" spans="22:22" x14ac:dyDescent="0.3">
      <c r="V4955" s="2"/>
    </row>
    <row r="4956" spans="22:22" x14ac:dyDescent="0.3">
      <c r="V4956" s="2"/>
    </row>
    <row r="4957" spans="22:22" x14ac:dyDescent="0.3">
      <c r="V4957" s="2"/>
    </row>
    <row r="4958" spans="22:22" x14ac:dyDescent="0.3">
      <c r="V4958" s="2"/>
    </row>
    <row r="4959" spans="22:22" x14ac:dyDescent="0.3">
      <c r="V4959" s="2"/>
    </row>
    <row r="4960" spans="22:22" x14ac:dyDescent="0.3">
      <c r="V4960" s="2"/>
    </row>
    <row r="4961" spans="22:22" x14ac:dyDescent="0.3">
      <c r="V4961" s="2"/>
    </row>
    <row r="4962" spans="22:22" x14ac:dyDescent="0.3">
      <c r="V4962" s="2"/>
    </row>
    <row r="4963" spans="22:22" x14ac:dyDescent="0.3">
      <c r="V4963" s="2"/>
    </row>
    <row r="4964" spans="22:22" x14ac:dyDescent="0.3">
      <c r="V4964" s="2"/>
    </row>
    <row r="4965" spans="22:22" x14ac:dyDescent="0.3">
      <c r="V4965" s="2"/>
    </row>
    <row r="4966" spans="22:22" x14ac:dyDescent="0.3">
      <c r="V4966" s="2"/>
    </row>
    <row r="4967" spans="22:22" x14ac:dyDescent="0.3">
      <c r="V4967" s="2"/>
    </row>
    <row r="4968" spans="22:22" x14ac:dyDescent="0.3">
      <c r="V4968" s="2"/>
    </row>
    <row r="4969" spans="22:22" x14ac:dyDescent="0.3">
      <c r="V4969" s="2"/>
    </row>
    <row r="4970" spans="22:22" x14ac:dyDescent="0.3">
      <c r="V4970" s="2"/>
    </row>
    <row r="4971" spans="22:22" x14ac:dyDescent="0.3">
      <c r="V4971" s="2"/>
    </row>
    <row r="4972" spans="22:22" x14ac:dyDescent="0.3">
      <c r="V4972" s="2"/>
    </row>
    <row r="4973" spans="22:22" x14ac:dyDescent="0.3">
      <c r="V4973" s="2"/>
    </row>
    <row r="4974" spans="22:22" x14ac:dyDescent="0.3">
      <c r="V4974" s="2"/>
    </row>
    <row r="4975" spans="22:22" x14ac:dyDescent="0.3">
      <c r="V4975" s="2"/>
    </row>
    <row r="4976" spans="22:22" x14ac:dyDescent="0.3">
      <c r="V4976" s="2"/>
    </row>
    <row r="4977" spans="22:22" x14ac:dyDescent="0.3">
      <c r="V4977" s="2"/>
    </row>
    <row r="4978" spans="22:22" x14ac:dyDescent="0.3">
      <c r="V4978" s="2"/>
    </row>
    <row r="4979" spans="22:22" x14ac:dyDescent="0.3">
      <c r="V4979" s="2"/>
    </row>
    <row r="4980" spans="22:22" x14ac:dyDescent="0.3">
      <c r="V4980" s="2"/>
    </row>
    <row r="4981" spans="22:22" x14ac:dyDescent="0.3">
      <c r="V4981" s="2"/>
    </row>
    <row r="4982" spans="22:22" x14ac:dyDescent="0.3">
      <c r="V4982" s="2"/>
    </row>
    <row r="4983" spans="22:22" x14ac:dyDescent="0.3">
      <c r="V4983" s="2"/>
    </row>
    <row r="4984" spans="22:22" x14ac:dyDescent="0.3">
      <c r="V4984" s="2"/>
    </row>
    <row r="4985" spans="22:22" x14ac:dyDescent="0.3">
      <c r="V4985" s="2"/>
    </row>
    <row r="4986" spans="22:22" x14ac:dyDescent="0.3">
      <c r="V4986" s="2"/>
    </row>
    <row r="4987" spans="22:22" x14ac:dyDescent="0.3">
      <c r="V4987" s="2"/>
    </row>
    <row r="4988" spans="22:22" x14ac:dyDescent="0.3">
      <c r="V4988" s="2"/>
    </row>
    <row r="4989" spans="22:22" x14ac:dyDescent="0.3">
      <c r="V4989" s="2"/>
    </row>
    <row r="4990" spans="22:22" x14ac:dyDescent="0.3">
      <c r="V4990" s="2"/>
    </row>
    <row r="4991" spans="22:22" x14ac:dyDescent="0.3">
      <c r="V4991" s="2"/>
    </row>
    <row r="4992" spans="22:22" x14ac:dyDescent="0.3">
      <c r="V4992" s="2"/>
    </row>
    <row r="4993" spans="22:22" x14ac:dyDescent="0.3">
      <c r="V4993" s="2"/>
    </row>
    <row r="4994" spans="22:22" x14ac:dyDescent="0.3">
      <c r="V4994" s="2"/>
    </row>
    <row r="4995" spans="22:22" x14ac:dyDescent="0.3">
      <c r="V4995" s="2"/>
    </row>
    <row r="4996" spans="22:22" x14ac:dyDescent="0.3">
      <c r="V4996" s="2"/>
    </row>
    <row r="4997" spans="22:22" x14ac:dyDescent="0.3">
      <c r="V4997" s="2"/>
    </row>
    <row r="4998" spans="22:22" x14ac:dyDescent="0.3">
      <c r="V4998" s="2"/>
    </row>
    <row r="4999" spans="22:22" x14ac:dyDescent="0.3">
      <c r="V4999" s="2"/>
    </row>
    <row r="5000" spans="22:22" x14ac:dyDescent="0.3">
      <c r="V5000" s="2"/>
    </row>
    <row r="5001" spans="22:22" x14ac:dyDescent="0.3">
      <c r="V5001" s="2"/>
    </row>
    <row r="5002" spans="22:22" x14ac:dyDescent="0.3">
      <c r="V5002" s="2"/>
    </row>
    <row r="5003" spans="22:22" x14ac:dyDescent="0.3">
      <c r="V5003" s="2"/>
    </row>
    <row r="5004" spans="22:22" x14ac:dyDescent="0.3">
      <c r="V5004" s="2"/>
    </row>
    <row r="5005" spans="22:22" x14ac:dyDescent="0.3">
      <c r="V5005" s="2"/>
    </row>
    <row r="5006" spans="22:22" x14ac:dyDescent="0.3">
      <c r="V5006" s="2"/>
    </row>
    <row r="5007" spans="22:22" x14ac:dyDescent="0.3">
      <c r="V5007" s="2"/>
    </row>
    <row r="5008" spans="22:22" x14ac:dyDescent="0.3">
      <c r="V5008" s="2"/>
    </row>
    <row r="5009" spans="22:22" x14ac:dyDescent="0.3">
      <c r="V5009" s="2"/>
    </row>
    <row r="5010" spans="22:22" x14ac:dyDescent="0.3">
      <c r="V5010" s="2"/>
    </row>
    <row r="5011" spans="22:22" x14ac:dyDescent="0.3">
      <c r="V5011" s="2"/>
    </row>
    <row r="5012" spans="22:22" x14ac:dyDescent="0.3">
      <c r="V5012" s="2"/>
    </row>
    <row r="5013" spans="22:22" x14ac:dyDescent="0.3">
      <c r="V5013" s="2"/>
    </row>
    <row r="5014" spans="22:22" x14ac:dyDescent="0.3">
      <c r="V5014" s="2"/>
    </row>
    <row r="5015" spans="22:22" x14ac:dyDescent="0.3">
      <c r="V5015" s="2"/>
    </row>
    <row r="5016" spans="22:22" x14ac:dyDescent="0.3">
      <c r="V5016" s="2"/>
    </row>
    <row r="5017" spans="22:22" x14ac:dyDescent="0.3">
      <c r="V5017" s="2"/>
    </row>
    <row r="5018" spans="22:22" x14ac:dyDescent="0.3">
      <c r="V5018" s="2"/>
    </row>
    <row r="5019" spans="22:22" x14ac:dyDescent="0.3">
      <c r="V5019" s="2"/>
    </row>
    <row r="5020" spans="22:22" x14ac:dyDescent="0.3">
      <c r="V5020" s="2"/>
    </row>
    <row r="5021" spans="22:22" x14ac:dyDescent="0.3">
      <c r="V5021" s="2"/>
    </row>
    <row r="5022" spans="22:22" x14ac:dyDescent="0.3">
      <c r="V5022" s="2"/>
    </row>
    <row r="5023" spans="22:22" x14ac:dyDescent="0.3">
      <c r="V5023" s="2"/>
    </row>
    <row r="5024" spans="22:22" x14ac:dyDescent="0.3">
      <c r="V5024" s="2"/>
    </row>
    <row r="5025" spans="22:22" x14ac:dyDescent="0.3">
      <c r="V5025" s="2"/>
    </row>
    <row r="5026" spans="22:22" x14ac:dyDescent="0.3">
      <c r="V5026" s="2"/>
    </row>
    <row r="5027" spans="22:22" x14ac:dyDescent="0.3">
      <c r="V5027" s="2"/>
    </row>
    <row r="5028" spans="22:22" x14ac:dyDescent="0.3">
      <c r="V5028" s="2"/>
    </row>
    <row r="5029" spans="22:22" x14ac:dyDescent="0.3">
      <c r="V5029" s="2"/>
    </row>
    <row r="5030" spans="22:22" x14ac:dyDescent="0.3">
      <c r="V5030" s="2"/>
    </row>
    <row r="5031" spans="22:22" x14ac:dyDescent="0.3">
      <c r="V5031" s="2"/>
    </row>
    <row r="5032" spans="22:22" x14ac:dyDescent="0.3">
      <c r="V5032" s="2"/>
    </row>
    <row r="5033" spans="22:22" x14ac:dyDescent="0.3">
      <c r="V5033" s="2"/>
    </row>
    <row r="5034" spans="22:22" x14ac:dyDescent="0.3">
      <c r="V5034" s="2"/>
    </row>
    <row r="5035" spans="22:22" x14ac:dyDescent="0.3">
      <c r="V5035" s="2"/>
    </row>
    <row r="5036" spans="22:22" x14ac:dyDescent="0.3">
      <c r="V5036" s="2"/>
    </row>
    <row r="5037" spans="22:22" x14ac:dyDescent="0.3">
      <c r="V5037" s="2"/>
    </row>
    <row r="5038" spans="22:22" x14ac:dyDescent="0.3">
      <c r="V5038" s="2"/>
    </row>
    <row r="5039" spans="22:22" x14ac:dyDescent="0.3">
      <c r="V5039" s="2"/>
    </row>
    <row r="5040" spans="22:22" x14ac:dyDescent="0.3">
      <c r="V5040" s="2"/>
    </row>
    <row r="5041" spans="22:22" x14ac:dyDescent="0.3">
      <c r="V5041" s="2"/>
    </row>
    <row r="5042" spans="22:22" x14ac:dyDescent="0.3">
      <c r="V5042" s="2"/>
    </row>
    <row r="5043" spans="22:22" x14ac:dyDescent="0.3">
      <c r="V5043" s="2"/>
    </row>
    <row r="5044" spans="22:22" x14ac:dyDescent="0.3">
      <c r="V5044" s="2"/>
    </row>
    <row r="5045" spans="22:22" x14ac:dyDescent="0.3">
      <c r="V5045" s="2"/>
    </row>
    <row r="5046" spans="22:22" x14ac:dyDescent="0.3">
      <c r="V5046" s="2"/>
    </row>
    <row r="5047" spans="22:22" x14ac:dyDescent="0.3">
      <c r="V5047" s="2"/>
    </row>
    <row r="5048" spans="22:22" x14ac:dyDescent="0.3">
      <c r="V5048" s="2"/>
    </row>
    <row r="5049" spans="22:22" x14ac:dyDescent="0.3">
      <c r="V5049" s="2"/>
    </row>
    <row r="5050" spans="22:22" x14ac:dyDescent="0.3">
      <c r="V5050" s="2"/>
    </row>
    <row r="5051" spans="22:22" x14ac:dyDescent="0.3">
      <c r="V5051" s="2"/>
    </row>
    <row r="5052" spans="22:22" x14ac:dyDescent="0.3">
      <c r="V5052" s="2"/>
    </row>
    <row r="5053" spans="22:22" x14ac:dyDescent="0.3">
      <c r="V5053" s="2"/>
    </row>
    <row r="5054" spans="22:22" x14ac:dyDescent="0.3">
      <c r="V5054" s="2"/>
    </row>
    <row r="5055" spans="22:22" x14ac:dyDescent="0.3">
      <c r="V5055" s="2"/>
    </row>
    <row r="5056" spans="22:22" x14ac:dyDescent="0.3">
      <c r="V5056" s="2"/>
    </row>
    <row r="5057" spans="22:22" x14ac:dyDescent="0.3">
      <c r="V5057" s="2"/>
    </row>
    <row r="5058" spans="22:22" x14ac:dyDescent="0.3">
      <c r="V5058" s="2"/>
    </row>
    <row r="5059" spans="22:22" x14ac:dyDescent="0.3">
      <c r="V5059" s="2"/>
    </row>
    <row r="5060" spans="22:22" x14ac:dyDescent="0.3">
      <c r="V5060" s="2"/>
    </row>
    <row r="5061" spans="22:22" x14ac:dyDescent="0.3">
      <c r="V5061" s="2"/>
    </row>
    <row r="5062" spans="22:22" x14ac:dyDescent="0.3">
      <c r="V5062" s="2"/>
    </row>
    <row r="5063" spans="22:22" x14ac:dyDescent="0.3">
      <c r="V5063" s="2"/>
    </row>
    <row r="5064" spans="22:22" x14ac:dyDescent="0.3">
      <c r="V5064" s="2"/>
    </row>
    <row r="5065" spans="22:22" x14ac:dyDescent="0.3">
      <c r="V5065" s="2"/>
    </row>
    <row r="5066" spans="22:22" x14ac:dyDescent="0.3">
      <c r="V5066" s="2"/>
    </row>
    <row r="5067" spans="22:22" x14ac:dyDescent="0.3">
      <c r="V5067" s="2"/>
    </row>
    <row r="5068" spans="22:22" x14ac:dyDescent="0.3">
      <c r="V5068" s="2"/>
    </row>
    <row r="5069" spans="22:22" x14ac:dyDescent="0.3">
      <c r="V5069" s="2"/>
    </row>
    <row r="5070" spans="22:22" x14ac:dyDescent="0.3">
      <c r="V5070" s="2"/>
    </row>
    <row r="5071" spans="22:22" x14ac:dyDescent="0.3">
      <c r="V5071" s="2"/>
    </row>
    <row r="5072" spans="22:22" x14ac:dyDescent="0.3">
      <c r="V5072" s="2"/>
    </row>
    <row r="5073" spans="22:22" x14ac:dyDescent="0.3">
      <c r="V5073" s="2"/>
    </row>
    <row r="5074" spans="22:22" x14ac:dyDescent="0.3">
      <c r="V5074" s="2"/>
    </row>
    <row r="5075" spans="22:22" x14ac:dyDescent="0.3">
      <c r="V5075" s="2"/>
    </row>
    <row r="5076" spans="22:22" x14ac:dyDescent="0.3">
      <c r="V5076" s="2"/>
    </row>
    <row r="5077" spans="22:22" x14ac:dyDescent="0.3">
      <c r="V5077" s="2"/>
    </row>
    <row r="5078" spans="22:22" x14ac:dyDescent="0.3">
      <c r="V5078" s="2"/>
    </row>
    <row r="5079" spans="22:22" x14ac:dyDescent="0.3">
      <c r="V5079" s="2"/>
    </row>
    <row r="5080" spans="22:22" x14ac:dyDescent="0.3">
      <c r="V5080" s="2"/>
    </row>
    <row r="5081" spans="22:22" x14ac:dyDescent="0.3">
      <c r="V5081" s="2"/>
    </row>
    <row r="5082" spans="22:22" x14ac:dyDescent="0.3">
      <c r="V5082" s="2"/>
    </row>
    <row r="5083" spans="22:22" x14ac:dyDescent="0.3">
      <c r="V5083" s="2"/>
    </row>
    <row r="5084" spans="22:22" x14ac:dyDescent="0.3">
      <c r="V5084" s="2"/>
    </row>
    <row r="5085" spans="22:22" x14ac:dyDescent="0.3">
      <c r="V5085" s="2"/>
    </row>
    <row r="5086" spans="22:22" x14ac:dyDescent="0.3">
      <c r="V5086" s="2"/>
    </row>
    <row r="5087" spans="22:22" x14ac:dyDescent="0.3">
      <c r="V5087" s="2"/>
    </row>
    <row r="5088" spans="22:22" x14ac:dyDescent="0.3">
      <c r="V5088" s="2"/>
    </row>
    <row r="5089" spans="22:22" x14ac:dyDescent="0.3">
      <c r="V5089" s="2"/>
    </row>
    <row r="5090" spans="22:22" x14ac:dyDescent="0.3">
      <c r="V5090" s="2"/>
    </row>
    <row r="5091" spans="22:22" x14ac:dyDescent="0.3">
      <c r="V5091" s="2"/>
    </row>
    <row r="5092" spans="22:22" x14ac:dyDescent="0.3">
      <c r="V5092" s="2"/>
    </row>
    <row r="5093" spans="22:22" x14ac:dyDescent="0.3">
      <c r="V5093" s="2"/>
    </row>
    <row r="5094" spans="22:22" x14ac:dyDescent="0.3">
      <c r="V5094" s="2"/>
    </row>
    <row r="5095" spans="22:22" x14ac:dyDescent="0.3">
      <c r="V5095" s="2"/>
    </row>
    <row r="5096" spans="22:22" x14ac:dyDescent="0.3">
      <c r="V5096" s="2"/>
    </row>
    <row r="5097" spans="22:22" x14ac:dyDescent="0.3">
      <c r="V5097" s="2"/>
    </row>
    <row r="5098" spans="22:22" x14ac:dyDescent="0.3">
      <c r="V5098" s="2"/>
    </row>
    <row r="5099" spans="22:22" x14ac:dyDescent="0.3">
      <c r="V5099" s="2"/>
    </row>
    <row r="5100" spans="22:22" x14ac:dyDescent="0.3">
      <c r="V5100" s="2"/>
    </row>
    <row r="5101" spans="22:22" x14ac:dyDescent="0.3">
      <c r="V5101" s="2"/>
    </row>
    <row r="5102" spans="22:22" x14ac:dyDescent="0.3">
      <c r="V5102" s="2"/>
    </row>
    <row r="5103" spans="22:22" x14ac:dyDescent="0.3">
      <c r="V5103" s="2"/>
    </row>
    <row r="5104" spans="22:22" x14ac:dyDescent="0.3">
      <c r="V5104" s="2"/>
    </row>
    <row r="5105" spans="22:22" x14ac:dyDescent="0.3">
      <c r="V5105" s="2"/>
    </row>
    <row r="5106" spans="22:22" x14ac:dyDescent="0.3">
      <c r="V5106" s="2"/>
    </row>
    <row r="5107" spans="22:22" x14ac:dyDescent="0.3">
      <c r="V5107" s="2"/>
    </row>
    <row r="5108" spans="22:22" x14ac:dyDescent="0.3">
      <c r="V5108" s="2"/>
    </row>
    <row r="5109" spans="22:22" x14ac:dyDescent="0.3">
      <c r="V5109" s="2"/>
    </row>
    <row r="5110" spans="22:22" x14ac:dyDescent="0.3">
      <c r="V5110" s="2"/>
    </row>
    <row r="5111" spans="22:22" x14ac:dyDescent="0.3">
      <c r="V5111" s="2"/>
    </row>
    <row r="5112" spans="22:22" x14ac:dyDescent="0.3">
      <c r="V5112" s="2"/>
    </row>
    <row r="5113" spans="22:22" x14ac:dyDescent="0.3">
      <c r="V5113" s="2"/>
    </row>
    <row r="5114" spans="22:22" x14ac:dyDescent="0.3">
      <c r="V5114" s="2"/>
    </row>
    <row r="5115" spans="22:22" x14ac:dyDescent="0.3">
      <c r="V5115" s="2"/>
    </row>
    <row r="5116" spans="22:22" x14ac:dyDescent="0.3">
      <c r="V5116" s="2"/>
    </row>
    <row r="5117" spans="22:22" x14ac:dyDescent="0.3">
      <c r="V5117" s="2"/>
    </row>
    <row r="5118" spans="22:22" x14ac:dyDescent="0.3">
      <c r="V5118" s="2"/>
    </row>
    <row r="5119" spans="22:22" x14ac:dyDescent="0.3">
      <c r="V5119" s="2"/>
    </row>
    <row r="5120" spans="22:22" x14ac:dyDescent="0.3">
      <c r="V5120" s="2"/>
    </row>
    <row r="5121" spans="22:22" x14ac:dyDescent="0.3">
      <c r="V5121" s="2"/>
    </row>
    <row r="5122" spans="22:22" x14ac:dyDescent="0.3">
      <c r="V5122" s="2"/>
    </row>
    <row r="5123" spans="22:22" x14ac:dyDescent="0.3">
      <c r="V5123" s="2"/>
    </row>
    <row r="5124" spans="22:22" x14ac:dyDescent="0.3">
      <c r="V5124" s="2"/>
    </row>
    <row r="5125" spans="22:22" x14ac:dyDescent="0.3">
      <c r="V5125" s="2"/>
    </row>
    <row r="5126" spans="22:22" x14ac:dyDescent="0.3">
      <c r="V5126" s="2"/>
    </row>
    <row r="5127" spans="22:22" x14ac:dyDescent="0.3">
      <c r="V5127" s="2"/>
    </row>
    <row r="5128" spans="22:22" x14ac:dyDescent="0.3">
      <c r="V5128" s="2"/>
    </row>
    <row r="5129" spans="22:22" x14ac:dyDescent="0.3">
      <c r="V5129" s="2"/>
    </row>
    <row r="5130" spans="22:22" x14ac:dyDescent="0.3">
      <c r="V5130" s="2"/>
    </row>
    <row r="5131" spans="22:22" x14ac:dyDescent="0.3">
      <c r="V5131" s="2"/>
    </row>
    <row r="5132" spans="22:22" x14ac:dyDescent="0.3">
      <c r="V5132" s="2"/>
    </row>
    <row r="5133" spans="22:22" x14ac:dyDescent="0.3">
      <c r="V5133" s="2"/>
    </row>
    <row r="5134" spans="22:22" x14ac:dyDescent="0.3">
      <c r="V5134" s="2"/>
    </row>
    <row r="5135" spans="22:22" x14ac:dyDescent="0.3">
      <c r="V5135" s="2"/>
    </row>
    <row r="5136" spans="22:22" x14ac:dyDescent="0.3">
      <c r="V5136" s="2"/>
    </row>
    <row r="5137" spans="22:22" x14ac:dyDescent="0.3">
      <c r="V5137" s="2"/>
    </row>
    <row r="5138" spans="22:22" x14ac:dyDescent="0.3">
      <c r="V5138" s="2"/>
    </row>
    <row r="5139" spans="22:22" x14ac:dyDescent="0.3">
      <c r="V5139" s="2"/>
    </row>
    <row r="5140" spans="22:22" x14ac:dyDescent="0.3">
      <c r="V5140" s="2"/>
    </row>
    <row r="5141" spans="22:22" x14ac:dyDescent="0.3">
      <c r="V5141" s="2"/>
    </row>
    <row r="5142" spans="22:22" x14ac:dyDescent="0.3">
      <c r="V5142" s="2"/>
    </row>
    <row r="5143" spans="22:22" x14ac:dyDescent="0.3">
      <c r="V5143" s="2"/>
    </row>
    <row r="5144" spans="22:22" x14ac:dyDescent="0.3">
      <c r="V5144" s="2"/>
    </row>
    <row r="5145" spans="22:22" x14ac:dyDescent="0.3">
      <c r="V5145" s="2"/>
    </row>
    <row r="5146" spans="22:22" x14ac:dyDescent="0.3">
      <c r="V5146" s="2"/>
    </row>
    <row r="5147" spans="22:22" x14ac:dyDescent="0.3">
      <c r="V5147" s="2"/>
    </row>
    <row r="5148" spans="22:22" x14ac:dyDescent="0.3">
      <c r="V5148" s="2"/>
    </row>
    <row r="5149" spans="22:22" x14ac:dyDescent="0.3">
      <c r="V5149" s="2"/>
    </row>
    <row r="5150" spans="22:22" x14ac:dyDescent="0.3">
      <c r="V5150" s="2"/>
    </row>
    <row r="5151" spans="22:22" x14ac:dyDescent="0.3">
      <c r="V5151" s="2"/>
    </row>
    <row r="5152" spans="22:22" x14ac:dyDescent="0.3">
      <c r="V5152" s="2"/>
    </row>
    <row r="5153" spans="22:22" x14ac:dyDescent="0.3">
      <c r="V5153" s="2"/>
    </row>
    <row r="5154" spans="22:22" x14ac:dyDescent="0.3">
      <c r="V5154" s="2"/>
    </row>
    <row r="5155" spans="22:22" x14ac:dyDescent="0.3">
      <c r="V5155" s="2"/>
    </row>
    <row r="5156" spans="22:22" x14ac:dyDescent="0.3">
      <c r="V5156" s="2"/>
    </row>
    <row r="5157" spans="22:22" x14ac:dyDescent="0.3">
      <c r="V5157" s="2"/>
    </row>
    <row r="5158" spans="22:22" x14ac:dyDescent="0.3">
      <c r="V5158" s="2"/>
    </row>
    <row r="5159" spans="22:22" x14ac:dyDescent="0.3">
      <c r="V5159" s="2"/>
    </row>
    <row r="5160" spans="22:22" x14ac:dyDescent="0.3">
      <c r="V5160" s="2"/>
    </row>
    <row r="5161" spans="22:22" x14ac:dyDescent="0.3">
      <c r="V5161" s="2"/>
    </row>
    <row r="5162" spans="22:22" x14ac:dyDescent="0.3">
      <c r="V5162" s="2"/>
    </row>
    <row r="5163" spans="22:22" x14ac:dyDescent="0.3">
      <c r="V5163" s="2"/>
    </row>
    <row r="5164" spans="22:22" x14ac:dyDescent="0.3">
      <c r="V5164" s="2"/>
    </row>
    <row r="5165" spans="22:22" x14ac:dyDescent="0.3">
      <c r="V5165" s="2"/>
    </row>
    <row r="5166" spans="22:22" x14ac:dyDescent="0.3">
      <c r="V5166" s="2"/>
    </row>
    <row r="5167" spans="22:22" x14ac:dyDescent="0.3">
      <c r="V5167" s="2"/>
    </row>
    <row r="5168" spans="22:22" x14ac:dyDescent="0.3">
      <c r="V5168" s="2"/>
    </row>
    <row r="5169" spans="22:22" x14ac:dyDescent="0.3">
      <c r="V5169" s="2"/>
    </row>
    <row r="5170" spans="22:22" x14ac:dyDescent="0.3">
      <c r="V5170" s="2"/>
    </row>
    <row r="5171" spans="22:22" x14ac:dyDescent="0.3">
      <c r="V5171" s="2"/>
    </row>
    <row r="5172" spans="22:22" x14ac:dyDescent="0.3">
      <c r="V5172" s="2"/>
    </row>
    <row r="5173" spans="22:22" x14ac:dyDescent="0.3">
      <c r="V5173" s="2"/>
    </row>
    <row r="5174" spans="22:22" x14ac:dyDescent="0.3">
      <c r="V5174" s="2"/>
    </row>
    <row r="5175" spans="22:22" x14ac:dyDescent="0.3">
      <c r="V5175" s="2"/>
    </row>
    <row r="5176" spans="22:22" x14ac:dyDescent="0.3">
      <c r="V5176" s="2"/>
    </row>
    <row r="5177" spans="22:22" x14ac:dyDescent="0.3">
      <c r="V5177" s="2"/>
    </row>
    <row r="5178" spans="22:22" x14ac:dyDescent="0.3">
      <c r="V5178" s="2"/>
    </row>
    <row r="5179" spans="22:22" x14ac:dyDescent="0.3">
      <c r="V5179" s="2"/>
    </row>
    <row r="5180" spans="22:22" x14ac:dyDescent="0.3">
      <c r="V5180" s="2"/>
    </row>
    <row r="5181" spans="22:22" x14ac:dyDescent="0.3">
      <c r="V5181" s="2"/>
    </row>
    <row r="5182" spans="22:22" x14ac:dyDescent="0.3">
      <c r="V5182" s="2"/>
    </row>
    <row r="5183" spans="22:22" x14ac:dyDescent="0.3">
      <c r="V5183" s="2"/>
    </row>
    <row r="5184" spans="22:22" x14ac:dyDescent="0.3">
      <c r="V5184" s="2"/>
    </row>
    <row r="5185" spans="22:22" x14ac:dyDescent="0.3">
      <c r="V5185" s="2"/>
    </row>
    <row r="5186" spans="22:22" x14ac:dyDescent="0.3">
      <c r="V5186" s="2"/>
    </row>
    <row r="5187" spans="22:22" x14ac:dyDescent="0.3">
      <c r="V5187" s="2"/>
    </row>
    <row r="5188" spans="22:22" x14ac:dyDescent="0.3">
      <c r="V5188" s="2"/>
    </row>
    <row r="5189" spans="22:22" x14ac:dyDescent="0.3">
      <c r="V5189" s="2"/>
    </row>
    <row r="5190" spans="22:22" x14ac:dyDescent="0.3">
      <c r="V5190" s="2"/>
    </row>
    <row r="5191" spans="22:22" x14ac:dyDescent="0.3">
      <c r="V5191" s="2"/>
    </row>
    <row r="5192" spans="22:22" x14ac:dyDescent="0.3">
      <c r="V5192" s="2"/>
    </row>
    <row r="5193" spans="22:22" x14ac:dyDescent="0.3">
      <c r="V5193" s="2"/>
    </row>
    <row r="5194" spans="22:22" x14ac:dyDescent="0.3">
      <c r="V5194" s="2"/>
    </row>
    <row r="5195" spans="22:22" x14ac:dyDescent="0.3">
      <c r="V5195" s="2"/>
    </row>
    <row r="5196" spans="22:22" x14ac:dyDescent="0.3">
      <c r="V5196" s="2"/>
    </row>
    <row r="5197" spans="22:22" x14ac:dyDescent="0.3">
      <c r="V5197" s="2"/>
    </row>
    <row r="5198" spans="22:22" x14ac:dyDescent="0.3">
      <c r="V5198" s="2"/>
    </row>
    <row r="5199" spans="22:22" x14ac:dyDescent="0.3">
      <c r="V5199" s="2"/>
    </row>
    <row r="5200" spans="22:22" x14ac:dyDescent="0.3">
      <c r="V5200" s="2"/>
    </row>
    <row r="5201" spans="22:22" x14ac:dyDescent="0.3">
      <c r="V5201" s="2"/>
    </row>
    <row r="5202" spans="22:22" x14ac:dyDescent="0.3">
      <c r="V5202" s="2"/>
    </row>
    <row r="5203" spans="22:22" x14ac:dyDescent="0.3">
      <c r="V5203" s="2"/>
    </row>
    <row r="5204" spans="22:22" x14ac:dyDescent="0.3">
      <c r="V5204" s="2"/>
    </row>
    <row r="5205" spans="22:22" x14ac:dyDescent="0.3">
      <c r="V5205" s="2"/>
    </row>
    <row r="5206" spans="22:22" x14ac:dyDescent="0.3">
      <c r="V5206" s="2"/>
    </row>
    <row r="5207" spans="22:22" x14ac:dyDescent="0.3">
      <c r="V5207" s="2"/>
    </row>
    <row r="5208" spans="22:22" x14ac:dyDescent="0.3">
      <c r="V5208" s="2"/>
    </row>
    <row r="5209" spans="22:22" x14ac:dyDescent="0.3">
      <c r="V5209" s="2"/>
    </row>
    <row r="5210" spans="22:22" x14ac:dyDescent="0.3">
      <c r="V5210" s="2"/>
    </row>
    <row r="5211" spans="22:22" x14ac:dyDescent="0.3">
      <c r="V5211" s="2"/>
    </row>
    <row r="5212" spans="22:22" x14ac:dyDescent="0.3">
      <c r="V5212" s="2"/>
    </row>
    <row r="5213" spans="22:22" x14ac:dyDescent="0.3">
      <c r="V5213" s="2"/>
    </row>
    <row r="5214" spans="22:22" x14ac:dyDescent="0.3">
      <c r="V5214" s="2"/>
    </row>
    <row r="5215" spans="22:22" x14ac:dyDescent="0.3">
      <c r="V5215" s="2"/>
    </row>
    <row r="5216" spans="22:22" x14ac:dyDescent="0.3">
      <c r="V5216" s="2"/>
    </row>
    <row r="5217" spans="22:22" x14ac:dyDescent="0.3">
      <c r="V5217" s="2"/>
    </row>
    <row r="5218" spans="22:22" x14ac:dyDescent="0.3">
      <c r="V5218" s="2"/>
    </row>
    <row r="5219" spans="22:22" x14ac:dyDescent="0.3">
      <c r="V5219" s="2"/>
    </row>
    <row r="5220" spans="22:22" x14ac:dyDescent="0.3">
      <c r="V5220" s="2"/>
    </row>
    <row r="5221" spans="22:22" x14ac:dyDescent="0.3">
      <c r="V5221" s="2"/>
    </row>
    <row r="5222" spans="22:22" x14ac:dyDescent="0.3">
      <c r="V5222" s="2"/>
    </row>
    <row r="5223" spans="22:22" x14ac:dyDescent="0.3">
      <c r="V5223" s="2"/>
    </row>
    <row r="5224" spans="22:22" x14ac:dyDescent="0.3">
      <c r="V5224" s="2"/>
    </row>
    <row r="5225" spans="22:22" x14ac:dyDescent="0.3">
      <c r="V5225" s="2"/>
    </row>
    <row r="5226" spans="22:22" x14ac:dyDescent="0.3">
      <c r="V5226" s="2"/>
    </row>
    <row r="5227" spans="22:22" x14ac:dyDescent="0.3">
      <c r="V5227" s="2"/>
    </row>
    <row r="5228" spans="22:22" x14ac:dyDescent="0.3">
      <c r="V5228" s="2"/>
    </row>
    <row r="5229" spans="22:22" x14ac:dyDescent="0.3">
      <c r="V5229" s="2"/>
    </row>
    <row r="5230" spans="22:22" x14ac:dyDescent="0.3">
      <c r="V5230" s="2"/>
    </row>
    <row r="5231" spans="22:22" x14ac:dyDescent="0.3">
      <c r="V5231" s="2"/>
    </row>
    <row r="5232" spans="22:22" x14ac:dyDescent="0.3">
      <c r="V5232" s="2"/>
    </row>
    <row r="5233" spans="22:22" x14ac:dyDescent="0.3">
      <c r="V5233" s="2"/>
    </row>
    <row r="5234" spans="22:22" x14ac:dyDescent="0.3">
      <c r="V5234" s="2"/>
    </row>
    <row r="5235" spans="22:22" x14ac:dyDescent="0.3">
      <c r="V5235" s="2"/>
    </row>
    <row r="5236" spans="22:22" x14ac:dyDescent="0.3">
      <c r="V5236" s="2"/>
    </row>
    <row r="5237" spans="22:22" x14ac:dyDescent="0.3">
      <c r="V5237" s="2"/>
    </row>
    <row r="5238" spans="22:22" x14ac:dyDescent="0.3">
      <c r="V5238" s="2"/>
    </row>
    <row r="5239" spans="22:22" x14ac:dyDescent="0.3">
      <c r="V5239" s="2"/>
    </row>
    <row r="5240" spans="22:22" x14ac:dyDescent="0.3">
      <c r="V5240" s="2"/>
    </row>
    <row r="5241" spans="22:22" x14ac:dyDescent="0.3">
      <c r="V5241" s="2"/>
    </row>
    <row r="5242" spans="22:22" x14ac:dyDescent="0.3">
      <c r="V5242" s="2"/>
    </row>
    <row r="5243" spans="22:22" x14ac:dyDescent="0.3">
      <c r="V5243" s="2"/>
    </row>
    <row r="5244" spans="22:22" x14ac:dyDescent="0.3">
      <c r="V5244" s="2"/>
    </row>
    <row r="5245" spans="22:22" x14ac:dyDescent="0.3">
      <c r="V5245" s="2"/>
    </row>
    <row r="5246" spans="22:22" x14ac:dyDescent="0.3">
      <c r="V5246" s="2"/>
    </row>
    <row r="5247" spans="22:22" x14ac:dyDescent="0.3">
      <c r="V5247" s="2"/>
    </row>
    <row r="5248" spans="22:22" x14ac:dyDescent="0.3">
      <c r="V5248" s="2"/>
    </row>
    <row r="5249" spans="22:22" x14ac:dyDescent="0.3">
      <c r="V5249" s="2"/>
    </row>
    <row r="5250" spans="22:22" x14ac:dyDescent="0.3">
      <c r="V5250" s="2"/>
    </row>
    <row r="5251" spans="22:22" x14ac:dyDescent="0.3">
      <c r="V5251" s="2"/>
    </row>
    <row r="5252" spans="22:22" x14ac:dyDescent="0.3">
      <c r="V5252" s="2"/>
    </row>
    <row r="5253" spans="22:22" x14ac:dyDescent="0.3">
      <c r="V5253" s="2"/>
    </row>
    <row r="5254" spans="22:22" x14ac:dyDescent="0.3">
      <c r="V5254" s="2"/>
    </row>
    <row r="5255" spans="22:22" x14ac:dyDescent="0.3">
      <c r="V5255" s="2"/>
    </row>
    <row r="5256" spans="22:22" x14ac:dyDescent="0.3">
      <c r="V5256" s="2"/>
    </row>
    <row r="5257" spans="22:22" x14ac:dyDescent="0.3">
      <c r="V5257" s="2"/>
    </row>
    <row r="5258" spans="22:22" x14ac:dyDescent="0.3">
      <c r="V5258" s="2"/>
    </row>
    <row r="5259" spans="22:22" x14ac:dyDescent="0.3">
      <c r="V5259" s="2"/>
    </row>
    <row r="5260" spans="22:22" x14ac:dyDescent="0.3">
      <c r="V5260" s="2"/>
    </row>
    <row r="5261" spans="22:22" x14ac:dyDescent="0.3">
      <c r="V5261" s="2"/>
    </row>
    <row r="5262" spans="22:22" x14ac:dyDescent="0.3">
      <c r="V5262" s="2"/>
    </row>
    <row r="5263" spans="22:22" x14ac:dyDescent="0.3">
      <c r="V5263" s="2"/>
    </row>
    <row r="5264" spans="22:22" x14ac:dyDescent="0.3">
      <c r="V5264" s="2"/>
    </row>
    <row r="5265" spans="22:22" x14ac:dyDescent="0.3">
      <c r="V5265" s="2"/>
    </row>
    <row r="5266" spans="22:22" x14ac:dyDescent="0.3">
      <c r="V5266" s="2"/>
    </row>
    <row r="5267" spans="22:22" x14ac:dyDescent="0.3">
      <c r="V5267" s="2"/>
    </row>
    <row r="5268" spans="22:22" x14ac:dyDescent="0.3">
      <c r="V5268" s="2"/>
    </row>
    <row r="5269" spans="22:22" x14ac:dyDescent="0.3">
      <c r="V5269" s="2"/>
    </row>
    <row r="5270" spans="22:22" x14ac:dyDescent="0.3">
      <c r="V5270" s="2"/>
    </row>
    <row r="5271" spans="22:22" x14ac:dyDescent="0.3">
      <c r="V5271" s="2"/>
    </row>
    <row r="5272" spans="22:22" x14ac:dyDescent="0.3">
      <c r="V5272" s="2"/>
    </row>
    <row r="5273" spans="22:22" x14ac:dyDescent="0.3">
      <c r="V5273" s="2"/>
    </row>
    <row r="5274" spans="22:22" x14ac:dyDescent="0.3">
      <c r="V5274" s="2"/>
    </row>
    <row r="5275" spans="22:22" x14ac:dyDescent="0.3">
      <c r="V5275" s="2"/>
    </row>
    <row r="5276" spans="22:22" x14ac:dyDescent="0.3">
      <c r="V5276" s="2"/>
    </row>
    <row r="5277" spans="22:22" x14ac:dyDescent="0.3">
      <c r="V5277" s="2"/>
    </row>
    <row r="5278" spans="22:22" x14ac:dyDescent="0.3">
      <c r="V5278" s="2"/>
    </row>
    <row r="5279" spans="22:22" x14ac:dyDescent="0.3">
      <c r="V5279" s="2"/>
    </row>
    <row r="5280" spans="22:22" x14ac:dyDescent="0.3">
      <c r="V5280" s="2"/>
    </row>
    <row r="5281" spans="22:22" x14ac:dyDescent="0.3">
      <c r="V5281" s="2"/>
    </row>
    <row r="5282" spans="22:22" x14ac:dyDescent="0.3">
      <c r="V5282" s="2"/>
    </row>
    <row r="5283" spans="22:22" x14ac:dyDescent="0.3">
      <c r="V5283" s="2"/>
    </row>
    <row r="5284" spans="22:22" x14ac:dyDescent="0.3">
      <c r="V5284" s="2"/>
    </row>
    <row r="5285" spans="22:22" x14ac:dyDescent="0.3">
      <c r="V5285" s="2"/>
    </row>
    <row r="5286" spans="22:22" x14ac:dyDescent="0.3">
      <c r="V5286" s="2"/>
    </row>
    <row r="5287" spans="22:22" x14ac:dyDescent="0.3">
      <c r="V5287" s="2"/>
    </row>
    <row r="5288" spans="22:22" x14ac:dyDescent="0.3">
      <c r="V5288" s="2"/>
    </row>
    <row r="5289" spans="22:22" x14ac:dyDescent="0.3">
      <c r="V5289" s="2"/>
    </row>
    <row r="5290" spans="22:22" x14ac:dyDescent="0.3">
      <c r="V5290" s="2"/>
    </row>
    <row r="5291" spans="22:22" x14ac:dyDescent="0.3">
      <c r="V5291" s="2"/>
    </row>
    <row r="5292" spans="22:22" x14ac:dyDescent="0.3">
      <c r="V5292" s="2"/>
    </row>
    <row r="5293" spans="22:22" x14ac:dyDescent="0.3">
      <c r="V5293" s="2"/>
    </row>
    <row r="5294" spans="22:22" x14ac:dyDescent="0.3">
      <c r="V5294" s="2"/>
    </row>
    <row r="5295" spans="22:22" x14ac:dyDescent="0.3">
      <c r="V5295" s="2"/>
    </row>
    <row r="5296" spans="22:22" x14ac:dyDescent="0.3">
      <c r="V5296" s="2"/>
    </row>
    <row r="5297" spans="22:22" x14ac:dyDescent="0.3">
      <c r="V5297" s="2"/>
    </row>
    <row r="5298" spans="22:22" x14ac:dyDescent="0.3">
      <c r="V5298" s="2"/>
    </row>
    <row r="5299" spans="22:22" x14ac:dyDescent="0.3">
      <c r="V5299" s="2"/>
    </row>
    <row r="5300" spans="22:22" x14ac:dyDescent="0.3">
      <c r="V5300" s="2"/>
    </row>
    <row r="5301" spans="22:22" x14ac:dyDescent="0.3">
      <c r="V5301" s="2"/>
    </row>
    <row r="5302" spans="22:22" x14ac:dyDescent="0.3">
      <c r="V5302" s="2"/>
    </row>
    <row r="5303" spans="22:22" x14ac:dyDescent="0.3">
      <c r="V5303" s="2"/>
    </row>
    <row r="5304" spans="22:22" x14ac:dyDescent="0.3">
      <c r="V5304" s="2"/>
    </row>
    <row r="5305" spans="22:22" x14ac:dyDescent="0.3">
      <c r="V5305" s="2"/>
    </row>
    <row r="5306" spans="22:22" x14ac:dyDescent="0.3">
      <c r="V5306" s="2"/>
    </row>
    <row r="5307" spans="22:22" x14ac:dyDescent="0.3">
      <c r="V5307" s="2"/>
    </row>
    <row r="5308" spans="22:22" x14ac:dyDescent="0.3">
      <c r="V5308" s="2"/>
    </row>
    <row r="5309" spans="22:22" x14ac:dyDescent="0.3">
      <c r="V5309" s="2"/>
    </row>
    <row r="5310" spans="22:22" x14ac:dyDescent="0.3">
      <c r="V5310" s="2"/>
    </row>
    <row r="5311" spans="22:22" x14ac:dyDescent="0.3">
      <c r="V5311" s="2"/>
    </row>
    <row r="5312" spans="22:22" x14ac:dyDescent="0.3">
      <c r="V5312" s="2"/>
    </row>
    <row r="5313" spans="22:22" x14ac:dyDescent="0.3">
      <c r="V5313" s="2"/>
    </row>
    <row r="5314" spans="22:22" x14ac:dyDescent="0.3">
      <c r="V5314" s="2"/>
    </row>
    <row r="5315" spans="22:22" x14ac:dyDescent="0.3">
      <c r="V5315" s="2"/>
    </row>
    <row r="5316" spans="22:22" x14ac:dyDescent="0.3">
      <c r="V5316" s="2"/>
    </row>
    <row r="5317" spans="22:22" x14ac:dyDescent="0.3">
      <c r="V5317" s="2"/>
    </row>
    <row r="5318" spans="22:22" x14ac:dyDescent="0.3">
      <c r="V5318" s="2"/>
    </row>
    <row r="5319" spans="22:22" x14ac:dyDescent="0.3">
      <c r="V5319" s="2"/>
    </row>
    <row r="5320" spans="22:22" x14ac:dyDescent="0.3">
      <c r="V5320" s="2"/>
    </row>
    <row r="5321" spans="22:22" x14ac:dyDescent="0.3">
      <c r="V5321" s="2"/>
    </row>
    <row r="5322" spans="22:22" x14ac:dyDescent="0.3">
      <c r="V5322" s="2"/>
    </row>
    <row r="5323" spans="22:22" x14ac:dyDescent="0.3">
      <c r="V5323" s="2"/>
    </row>
    <row r="5324" spans="22:22" x14ac:dyDescent="0.3">
      <c r="V5324" s="2"/>
    </row>
    <row r="5325" spans="22:22" x14ac:dyDescent="0.3">
      <c r="V5325" s="2"/>
    </row>
    <row r="5326" spans="22:22" x14ac:dyDescent="0.3">
      <c r="V5326" s="2"/>
    </row>
    <row r="5327" spans="22:22" x14ac:dyDescent="0.3">
      <c r="V5327" s="2"/>
    </row>
    <row r="5328" spans="22:22" x14ac:dyDescent="0.3">
      <c r="V5328" s="2"/>
    </row>
    <row r="5329" spans="22:22" x14ac:dyDescent="0.3">
      <c r="V5329" s="2"/>
    </row>
    <row r="5330" spans="22:22" x14ac:dyDescent="0.3">
      <c r="V5330" s="2"/>
    </row>
    <row r="5331" spans="22:22" x14ac:dyDescent="0.3">
      <c r="V5331" s="2"/>
    </row>
    <row r="5332" spans="22:22" x14ac:dyDescent="0.3">
      <c r="V5332" s="2"/>
    </row>
    <row r="5333" spans="22:22" x14ac:dyDescent="0.3">
      <c r="V5333" s="2"/>
    </row>
    <row r="5334" spans="22:22" x14ac:dyDescent="0.3">
      <c r="V5334" s="2"/>
    </row>
    <row r="5335" spans="22:22" x14ac:dyDescent="0.3">
      <c r="V5335" s="2"/>
    </row>
    <row r="5336" spans="22:22" x14ac:dyDescent="0.3">
      <c r="V5336" s="2"/>
    </row>
    <row r="5337" spans="22:22" x14ac:dyDescent="0.3">
      <c r="V5337" s="2"/>
    </row>
    <row r="5338" spans="22:22" x14ac:dyDescent="0.3">
      <c r="V5338" s="2"/>
    </row>
    <row r="5339" spans="22:22" x14ac:dyDescent="0.3">
      <c r="V5339" s="2"/>
    </row>
    <row r="5340" spans="22:22" x14ac:dyDescent="0.3">
      <c r="V5340" s="2"/>
    </row>
    <row r="5341" spans="22:22" x14ac:dyDescent="0.3">
      <c r="V5341" s="2"/>
    </row>
    <row r="5342" spans="22:22" x14ac:dyDescent="0.3">
      <c r="V5342" s="2"/>
    </row>
    <row r="5343" spans="22:22" x14ac:dyDescent="0.3">
      <c r="V5343" s="2"/>
    </row>
    <row r="5344" spans="22:22" x14ac:dyDescent="0.3">
      <c r="V5344" s="2"/>
    </row>
    <row r="5345" spans="22:22" x14ac:dyDescent="0.3">
      <c r="V5345" s="2"/>
    </row>
    <row r="5346" spans="22:22" x14ac:dyDescent="0.3">
      <c r="V5346" s="2"/>
    </row>
    <row r="5347" spans="22:22" x14ac:dyDescent="0.3">
      <c r="V5347" s="2"/>
    </row>
    <row r="5348" spans="22:22" x14ac:dyDescent="0.3">
      <c r="V5348" s="2"/>
    </row>
    <row r="5349" spans="22:22" x14ac:dyDescent="0.3">
      <c r="V5349" s="2"/>
    </row>
    <row r="5350" spans="22:22" x14ac:dyDescent="0.3">
      <c r="V5350" s="2"/>
    </row>
    <row r="5351" spans="22:22" x14ac:dyDescent="0.3">
      <c r="V5351" s="2"/>
    </row>
    <row r="5352" spans="22:22" x14ac:dyDescent="0.3">
      <c r="V5352" s="2"/>
    </row>
    <row r="5353" spans="22:22" x14ac:dyDescent="0.3">
      <c r="V5353" s="2"/>
    </row>
    <row r="5354" spans="22:22" x14ac:dyDescent="0.3">
      <c r="V5354" s="2"/>
    </row>
    <row r="5355" spans="22:22" x14ac:dyDescent="0.3">
      <c r="V5355" s="2"/>
    </row>
    <row r="5356" spans="22:22" x14ac:dyDescent="0.3">
      <c r="V5356" s="2"/>
    </row>
    <row r="5357" spans="22:22" x14ac:dyDescent="0.3">
      <c r="V5357" s="2"/>
    </row>
    <row r="5358" spans="22:22" x14ac:dyDescent="0.3">
      <c r="V5358" s="2"/>
    </row>
    <row r="5359" spans="22:22" x14ac:dyDescent="0.3">
      <c r="V5359" s="2"/>
    </row>
    <row r="5360" spans="22:22" x14ac:dyDescent="0.3">
      <c r="V5360" s="2"/>
    </row>
    <row r="5361" spans="22:22" x14ac:dyDescent="0.3">
      <c r="V5361" s="2"/>
    </row>
    <row r="5362" spans="22:22" x14ac:dyDescent="0.3">
      <c r="V5362" s="2"/>
    </row>
    <row r="5363" spans="22:22" x14ac:dyDescent="0.3">
      <c r="V5363" s="2"/>
    </row>
    <row r="5364" spans="22:22" x14ac:dyDescent="0.3">
      <c r="V5364" s="2"/>
    </row>
    <row r="5365" spans="22:22" x14ac:dyDescent="0.3">
      <c r="V5365" s="2"/>
    </row>
    <row r="5366" spans="22:22" x14ac:dyDescent="0.3">
      <c r="V5366" s="2"/>
    </row>
    <row r="5367" spans="22:22" x14ac:dyDescent="0.3">
      <c r="V5367" s="2"/>
    </row>
    <row r="5368" spans="22:22" x14ac:dyDescent="0.3">
      <c r="V5368" s="2"/>
    </row>
    <row r="5369" spans="22:22" x14ac:dyDescent="0.3">
      <c r="V5369" s="2"/>
    </row>
    <row r="5370" spans="22:22" x14ac:dyDescent="0.3">
      <c r="V5370" s="2"/>
    </row>
    <row r="5371" spans="22:22" x14ac:dyDescent="0.3">
      <c r="V5371" s="2"/>
    </row>
    <row r="5372" spans="22:22" x14ac:dyDescent="0.3">
      <c r="V5372" s="2"/>
    </row>
    <row r="5373" spans="22:22" x14ac:dyDescent="0.3">
      <c r="V5373" s="2"/>
    </row>
    <row r="5374" spans="22:22" x14ac:dyDescent="0.3">
      <c r="V5374" s="2"/>
    </row>
    <row r="5375" spans="22:22" x14ac:dyDescent="0.3">
      <c r="V5375" s="2"/>
    </row>
    <row r="5376" spans="22:22" x14ac:dyDescent="0.3">
      <c r="V5376" s="2"/>
    </row>
    <row r="5377" spans="22:22" x14ac:dyDescent="0.3">
      <c r="V5377" s="2"/>
    </row>
    <row r="5378" spans="22:22" x14ac:dyDescent="0.3">
      <c r="V5378" s="2"/>
    </row>
    <row r="5379" spans="22:22" x14ac:dyDescent="0.3">
      <c r="V5379" s="2"/>
    </row>
    <row r="5380" spans="22:22" x14ac:dyDescent="0.3">
      <c r="V5380" s="2"/>
    </row>
    <row r="5381" spans="22:22" x14ac:dyDescent="0.3">
      <c r="V5381" s="2"/>
    </row>
    <row r="5382" spans="22:22" x14ac:dyDescent="0.3">
      <c r="V5382" s="2"/>
    </row>
    <row r="5383" spans="22:22" x14ac:dyDescent="0.3">
      <c r="V5383" s="2"/>
    </row>
    <row r="5384" spans="22:22" x14ac:dyDescent="0.3">
      <c r="V5384" s="2"/>
    </row>
    <row r="5385" spans="22:22" x14ac:dyDescent="0.3">
      <c r="V5385" s="2"/>
    </row>
    <row r="5386" spans="22:22" x14ac:dyDescent="0.3">
      <c r="V5386" s="2"/>
    </row>
    <row r="5387" spans="22:22" x14ac:dyDescent="0.3">
      <c r="V5387" s="2"/>
    </row>
    <row r="5388" spans="22:22" x14ac:dyDescent="0.3">
      <c r="V5388" s="2"/>
    </row>
    <row r="5389" spans="22:22" x14ac:dyDescent="0.3">
      <c r="V5389" s="2"/>
    </row>
    <row r="5390" spans="22:22" x14ac:dyDescent="0.3">
      <c r="V5390" s="2"/>
    </row>
    <row r="5391" spans="22:22" x14ac:dyDescent="0.3">
      <c r="V5391" s="2"/>
    </row>
    <row r="5392" spans="22:22" x14ac:dyDescent="0.3">
      <c r="V5392" s="2"/>
    </row>
    <row r="5393" spans="22:22" x14ac:dyDescent="0.3">
      <c r="V5393" s="2"/>
    </row>
    <row r="5394" spans="22:22" x14ac:dyDescent="0.3">
      <c r="V5394" s="2"/>
    </row>
    <row r="5395" spans="22:22" x14ac:dyDescent="0.3">
      <c r="V5395" s="2"/>
    </row>
    <row r="5396" spans="22:22" x14ac:dyDescent="0.3">
      <c r="V5396" s="2"/>
    </row>
    <row r="5397" spans="22:22" x14ac:dyDescent="0.3">
      <c r="V5397" s="2"/>
    </row>
    <row r="5398" spans="22:22" x14ac:dyDescent="0.3">
      <c r="V5398" s="2"/>
    </row>
    <row r="5399" spans="22:22" x14ac:dyDescent="0.3">
      <c r="V5399" s="2"/>
    </row>
    <row r="5400" spans="22:22" x14ac:dyDescent="0.3">
      <c r="V5400" s="2"/>
    </row>
    <row r="5401" spans="22:22" x14ac:dyDescent="0.3">
      <c r="V5401" s="2"/>
    </row>
    <row r="5402" spans="22:22" x14ac:dyDescent="0.3">
      <c r="V5402" s="2"/>
    </row>
    <row r="5403" spans="22:22" x14ac:dyDescent="0.3">
      <c r="V5403" s="2"/>
    </row>
    <row r="5404" spans="22:22" x14ac:dyDescent="0.3">
      <c r="V5404" s="2"/>
    </row>
    <row r="5405" spans="22:22" x14ac:dyDescent="0.3">
      <c r="V5405" s="2"/>
    </row>
    <row r="5406" spans="22:22" x14ac:dyDescent="0.3">
      <c r="V5406" s="2"/>
    </row>
    <row r="5407" spans="22:22" x14ac:dyDescent="0.3">
      <c r="V5407" s="2"/>
    </row>
    <row r="5408" spans="22:22" x14ac:dyDescent="0.3">
      <c r="V5408" s="2"/>
    </row>
    <row r="5409" spans="22:22" x14ac:dyDescent="0.3">
      <c r="V5409" s="2"/>
    </row>
    <row r="5410" spans="22:22" x14ac:dyDescent="0.3">
      <c r="V5410" s="2"/>
    </row>
    <row r="5411" spans="22:22" x14ac:dyDescent="0.3">
      <c r="V5411" s="2"/>
    </row>
    <row r="5412" spans="22:22" x14ac:dyDescent="0.3">
      <c r="V5412" s="2"/>
    </row>
    <row r="5413" spans="22:22" x14ac:dyDescent="0.3">
      <c r="V5413" s="2"/>
    </row>
    <row r="5414" spans="22:22" x14ac:dyDescent="0.3">
      <c r="V5414" s="2"/>
    </row>
    <row r="5415" spans="22:22" x14ac:dyDescent="0.3">
      <c r="V5415" s="2"/>
    </row>
    <row r="5416" spans="22:22" x14ac:dyDescent="0.3">
      <c r="V5416" s="2"/>
    </row>
    <row r="5417" spans="22:22" x14ac:dyDescent="0.3">
      <c r="V5417" s="2"/>
    </row>
    <row r="5418" spans="22:22" x14ac:dyDescent="0.3">
      <c r="V5418" s="2"/>
    </row>
    <row r="5419" spans="22:22" x14ac:dyDescent="0.3">
      <c r="V5419" s="2"/>
    </row>
    <row r="5420" spans="22:22" x14ac:dyDescent="0.3">
      <c r="V5420" s="2"/>
    </row>
    <row r="5421" spans="22:22" x14ac:dyDescent="0.3">
      <c r="V5421" s="2"/>
    </row>
    <row r="5422" spans="22:22" x14ac:dyDescent="0.3">
      <c r="V5422" s="2"/>
    </row>
    <row r="5423" spans="22:22" x14ac:dyDescent="0.3">
      <c r="V5423" s="2"/>
    </row>
    <row r="5424" spans="22:22" x14ac:dyDescent="0.3">
      <c r="V5424" s="2"/>
    </row>
    <row r="5425" spans="22:22" x14ac:dyDescent="0.3">
      <c r="V5425" s="2"/>
    </row>
    <row r="5426" spans="22:22" x14ac:dyDescent="0.3">
      <c r="V5426" s="2"/>
    </row>
    <row r="5427" spans="22:22" x14ac:dyDescent="0.3">
      <c r="V5427" s="2"/>
    </row>
    <row r="5428" spans="22:22" x14ac:dyDescent="0.3">
      <c r="V5428" s="2"/>
    </row>
    <row r="5429" spans="22:22" x14ac:dyDescent="0.3">
      <c r="V5429" s="2"/>
    </row>
    <row r="5430" spans="22:22" x14ac:dyDescent="0.3">
      <c r="V5430" s="2"/>
    </row>
    <row r="5431" spans="22:22" x14ac:dyDescent="0.3">
      <c r="V5431" s="2"/>
    </row>
    <row r="5432" spans="22:22" x14ac:dyDescent="0.3">
      <c r="V5432" s="2"/>
    </row>
    <row r="5433" spans="22:22" x14ac:dyDescent="0.3">
      <c r="V5433" s="2"/>
    </row>
    <row r="5434" spans="22:22" x14ac:dyDescent="0.3">
      <c r="V5434" s="2"/>
    </row>
    <row r="5435" spans="22:22" x14ac:dyDescent="0.3">
      <c r="V5435" s="2"/>
    </row>
    <row r="5436" spans="22:22" x14ac:dyDescent="0.3">
      <c r="V5436" s="2"/>
    </row>
    <row r="5437" spans="22:22" x14ac:dyDescent="0.3">
      <c r="V5437" s="2"/>
    </row>
    <row r="5438" spans="22:22" x14ac:dyDescent="0.3">
      <c r="V5438" s="2"/>
    </row>
    <row r="5439" spans="22:22" x14ac:dyDescent="0.3">
      <c r="V5439" s="2"/>
    </row>
    <row r="5440" spans="22:22" x14ac:dyDescent="0.3">
      <c r="V5440" s="2"/>
    </row>
    <row r="5441" spans="22:22" x14ac:dyDescent="0.3">
      <c r="V5441" s="2"/>
    </row>
    <row r="5442" spans="22:22" x14ac:dyDescent="0.3">
      <c r="V5442" s="2"/>
    </row>
    <row r="5443" spans="22:22" x14ac:dyDescent="0.3">
      <c r="V5443" s="2"/>
    </row>
    <row r="5444" spans="22:22" x14ac:dyDescent="0.3">
      <c r="V5444" s="2"/>
    </row>
    <row r="5445" spans="22:22" x14ac:dyDescent="0.3">
      <c r="V5445" s="2"/>
    </row>
    <row r="5446" spans="22:22" x14ac:dyDescent="0.3">
      <c r="V5446" s="2"/>
    </row>
    <row r="5447" spans="22:22" x14ac:dyDescent="0.3">
      <c r="V5447" s="2"/>
    </row>
    <row r="5448" spans="22:22" x14ac:dyDescent="0.3">
      <c r="V5448" s="2"/>
    </row>
    <row r="5449" spans="22:22" x14ac:dyDescent="0.3">
      <c r="V5449" s="2"/>
    </row>
    <row r="5450" spans="22:22" x14ac:dyDescent="0.3">
      <c r="V5450" s="2"/>
    </row>
    <row r="5451" spans="22:22" x14ac:dyDescent="0.3">
      <c r="V5451" s="2"/>
    </row>
    <row r="5452" spans="22:22" x14ac:dyDescent="0.3">
      <c r="V5452" s="2"/>
    </row>
    <row r="5453" spans="22:22" x14ac:dyDescent="0.3">
      <c r="V5453" s="2"/>
    </row>
    <row r="5454" spans="22:22" x14ac:dyDescent="0.3">
      <c r="V5454" s="2"/>
    </row>
    <row r="5455" spans="22:22" x14ac:dyDescent="0.3">
      <c r="V5455" s="2"/>
    </row>
    <row r="5456" spans="22:22" x14ac:dyDescent="0.3">
      <c r="V5456" s="2"/>
    </row>
    <row r="5457" spans="22:22" x14ac:dyDescent="0.3">
      <c r="V5457" s="2"/>
    </row>
    <row r="5458" spans="22:22" x14ac:dyDescent="0.3">
      <c r="V5458" s="2"/>
    </row>
    <row r="5459" spans="22:22" x14ac:dyDescent="0.3">
      <c r="V5459" s="2"/>
    </row>
    <row r="5460" spans="22:22" x14ac:dyDescent="0.3">
      <c r="V5460" s="2"/>
    </row>
    <row r="5461" spans="22:22" x14ac:dyDescent="0.3">
      <c r="V5461" s="2"/>
    </row>
    <row r="5462" spans="22:22" x14ac:dyDescent="0.3">
      <c r="V5462" s="2"/>
    </row>
    <row r="5463" spans="22:22" x14ac:dyDescent="0.3">
      <c r="V5463" s="2"/>
    </row>
    <row r="5464" spans="22:22" x14ac:dyDescent="0.3">
      <c r="V5464" s="2"/>
    </row>
    <row r="5465" spans="22:22" x14ac:dyDescent="0.3">
      <c r="V5465" s="2"/>
    </row>
    <row r="5466" spans="22:22" x14ac:dyDescent="0.3">
      <c r="V5466" s="2"/>
    </row>
    <row r="5467" spans="22:22" x14ac:dyDescent="0.3">
      <c r="V5467" s="2"/>
    </row>
    <row r="5468" spans="22:22" x14ac:dyDescent="0.3">
      <c r="V5468" s="2"/>
    </row>
    <row r="5469" spans="22:22" x14ac:dyDescent="0.3">
      <c r="V5469" s="2"/>
    </row>
    <row r="5470" spans="22:22" x14ac:dyDescent="0.3">
      <c r="V5470" s="2"/>
    </row>
    <row r="5471" spans="22:22" x14ac:dyDescent="0.3">
      <c r="V5471" s="2"/>
    </row>
    <row r="5472" spans="22:22" x14ac:dyDescent="0.3">
      <c r="V5472" s="2"/>
    </row>
    <row r="5473" spans="22:22" x14ac:dyDescent="0.3">
      <c r="V5473" s="2"/>
    </row>
    <row r="5474" spans="22:22" x14ac:dyDescent="0.3">
      <c r="V5474" s="2"/>
    </row>
    <row r="5475" spans="22:22" x14ac:dyDescent="0.3">
      <c r="V5475" s="2"/>
    </row>
    <row r="5476" spans="22:22" x14ac:dyDescent="0.3">
      <c r="V5476" s="2"/>
    </row>
    <row r="5477" spans="22:22" x14ac:dyDescent="0.3">
      <c r="V5477" s="2"/>
    </row>
    <row r="5478" spans="22:22" x14ac:dyDescent="0.3">
      <c r="V5478" s="2"/>
    </row>
    <row r="5479" spans="22:22" x14ac:dyDescent="0.3">
      <c r="V5479" s="2"/>
    </row>
    <row r="5480" spans="22:22" x14ac:dyDescent="0.3">
      <c r="V5480" s="2"/>
    </row>
    <row r="5481" spans="22:22" x14ac:dyDescent="0.3">
      <c r="V5481" s="2"/>
    </row>
    <row r="5482" spans="22:22" x14ac:dyDescent="0.3">
      <c r="V5482" s="2"/>
    </row>
    <row r="5483" spans="22:22" x14ac:dyDescent="0.3">
      <c r="V5483" s="2"/>
    </row>
    <row r="5484" spans="22:22" x14ac:dyDescent="0.3">
      <c r="V5484" s="2"/>
    </row>
    <row r="5485" spans="22:22" x14ac:dyDescent="0.3">
      <c r="V5485" s="2"/>
    </row>
    <row r="5486" spans="22:22" x14ac:dyDescent="0.3">
      <c r="V5486" s="2"/>
    </row>
    <row r="5487" spans="22:22" x14ac:dyDescent="0.3">
      <c r="V5487" s="2"/>
    </row>
    <row r="5488" spans="22:22" x14ac:dyDescent="0.3">
      <c r="V5488" s="2"/>
    </row>
    <row r="5489" spans="22:22" x14ac:dyDescent="0.3">
      <c r="V5489" s="2"/>
    </row>
    <row r="5490" spans="22:22" x14ac:dyDescent="0.3">
      <c r="V5490" s="2"/>
    </row>
    <row r="5491" spans="22:22" x14ac:dyDescent="0.3">
      <c r="V5491" s="2"/>
    </row>
    <row r="5492" spans="22:22" x14ac:dyDescent="0.3">
      <c r="V5492" s="2"/>
    </row>
    <row r="5493" spans="22:22" x14ac:dyDescent="0.3">
      <c r="V5493" s="2"/>
    </row>
    <row r="5494" spans="22:22" x14ac:dyDescent="0.3">
      <c r="V5494" s="2"/>
    </row>
    <row r="5495" spans="22:22" x14ac:dyDescent="0.3">
      <c r="V5495" s="2"/>
    </row>
    <row r="5496" spans="22:22" x14ac:dyDescent="0.3">
      <c r="V5496" s="2"/>
    </row>
    <row r="5497" spans="22:22" x14ac:dyDescent="0.3">
      <c r="V5497" s="2"/>
    </row>
    <row r="5498" spans="22:22" x14ac:dyDescent="0.3">
      <c r="V5498" s="2"/>
    </row>
    <row r="5499" spans="22:22" x14ac:dyDescent="0.3">
      <c r="V5499" s="2"/>
    </row>
    <row r="5500" spans="22:22" x14ac:dyDescent="0.3">
      <c r="V5500" s="2"/>
    </row>
    <row r="5501" spans="22:22" x14ac:dyDescent="0.3">
      <c r="V5501" s="2"/>
    </row>
    <row r="5502" spans="22:22" x14ac:dyDescent="0.3">
      <c r="V5502" s="2"/>
    </row>
    <row r="5503" spans="22:22" x14ac:dyDescent="0.3">
      <c r="V5503" s="2"/>
    </row>
    <row r="5504" spans="22:22" x14ac:dyDescent="0.3">
      <c r="V5504" s="2"/>
    </row>
    <row r="5505" spans="22:22" x14ac:dyDescent="0.3">
      <c r="V5505" s="2"/>
    </row>
    <row r="5506" spans="22:22" x14ac:dyDescent="0.3">
      <c r="V5506" s="2"/>
    </row>
    <row r="5507" spans="22:22" x14ac:dyDescent="0.3">
      <c r="V5507" s="2"/>
    </row>
    <row r="5508" spans="22:22" x14ac:dyDescent="0.3">
      <c r="V5508" s="2"/>
    </row>
    <row r="5509" spans="22:22" x14ac:dyDescent="0.3">
      <c r="V5509" s="2"/>
    </row>
    <row r="5510" spans="22:22" x14ac:dyDescent="0.3">
      <c r="V5510" s="2"/>
    </row>
    <row r="5511" spans="22:22" x14ac:dyDescent="0.3">
      <c r="V5511" s="2"/>
    </row>
    <row r="5512" spans="22:22" x14ac:dyDescent="0.3">
      <c r="V5512" s="2"/>
    </row>
    <row r="5513" spans="22:22" x14ac:dyDescent="0.3">
      <c r="V5513" s="2"/>
    </row>
    <row r="5514" spans="22:22" x14ac:dyDescent="0.3">
      <c r="V5514" s="2"/>
    </row>
    <row r="5515" spans="22:22" x14ac:dyDescent="0.3">
      <c r="V5515" s="2"/>
    </row>
    <row r="5516" spans="22:22" x14ac:dyDescent="0.3">
      <c r="V5516" s="2"/>
    </row>
    <row r="5517" spans="22:22" x14ac:dyDescent="0.3">
      <c r="V5517" s="2"/>
    </row>
    <row r="5518" spans="22:22" x14ac:dyDescent="0.3">
      <c r="V5518" s="2"/>
    </row>
    <row r="5519" spans="22:22" x14ac:dyDescent="0.3">
      <c r="V5519" s="2"/>
    </row>
    <row r="5520" spans="22:22" x14ac:dyDescent="0.3">
      <c r="V5520" s="2"/>
    </row>
    <row r="5521" spans="22:22" x14ac:dyDescent="0.3">
      <c r="V5521" s="2"/>
    </row>
    <row r="5522" spans="22:22" x14ac:dyDescent="0.3">
      <c r="V5522" s="2"/>
    </row>
    <row r="5523" spans="22:22" x14ac:dyDescent="0.3">
      <c r="V5523" s="2"/>
    </row>
    <row r="5524" spans="22:22" x14ac:dyDescent="0.3">
      <c r="V5524" s="2"/>
    </row>
    <row r="5525" spans="22:22" x14ac:dyDescent="0.3">
      <c r="V5525" s="2"/>
    </row>
    <row r="5526" spans="22:22" x14ac:dyDescent="0.3">
      <c r="V5526" s="2"/>
    </row>
    <row r="5527" spans="22:22" x14ac:dyDescent="0.3">
      <c r="V5527" s="2"/>
    </row>
    <row r="5528" spans="22:22" x14ac:dyDescent="0.3">
      <c r="V5528" s="2"/>
    </row>
    <row r="5529" spans="22:22" x14ac:dyDescent="0.3">
      <c r="V5529" s="2"/>
    </row>
    <row r="5530" spans="22:22" x14ac:dyDescent="0.3">
      <c r="V5530" s="2"/>
    </row>
    <row r="5531" spans="22:22" x14ac:dyDescent="0.3">
      <c r="V5531" s="2"/>
    </row>
    <row r="5532" spans="22:22" x14ac:dyDescent="0.3">
      <c r="V5532" s="2"/>
    </row>
    <row r="5533" spans="22:22" x14ac:dyDescent="0.3">
      <c r="V5533" s="2"/>
    </row>
    <row r="5534" spans="22:22" x14ac:dyDescent="0.3">
      <c r="V5534" s="2"/>
    </row>
    <row r="5535" spans="22:22" x14ac:dyDescent="0.3">
      <c r="V5535" s="2"/>
    </row>
    <row r="5536" spans="22:22" x14ac:dyDescent="0.3">
      <c r="V5536" s="2"/>
    </row>
    <row r="5537" spans="22:22" x14ac:dyDescent="0.3">
      <c r="V5537" s="2"/>
    </row>
    <row r="5538" spans="22:22" x14ac:dyDescent="0.3">
      <c r="V5538" s="2"/>
    </row>
    <row r="5539" spans="22:22" x14ac:dyDescent="0.3">
      <c r="V5539" s="2"/>
    </row>
    <row r="5540" spans="22:22" x14ac:dyDescent="0.3">
      <c r="V5540" s="2"/>
    </row>
    <row r="5541" spans="22:22" x14ac:dyDescent="0.3">
      <c r="V5541" s="2"/>
    </row>
    <row r="5542" spans="22:22" x14ac:dyDescent="0.3">
      <c r="V5542" s="2"/>
    </row>
    <row r="5543" spans="22:22" x14ac:dyDescent="0.3">
      <c r="V5543" s="2"/>
    </row>
    <row r="5544" spans="22:22" x14ac:dyDescent="0.3">
      <c r="V5544" s="2"/>
    </row>
    <row r="5545" spans="22:22" x14ac:dyDescent="0.3">
      <c r="V5545" s="2"/>
    </row>
    <row r="5546" spans="22:22" x14ac:dyDescent="0.3">
      <c r="V5546" s="2"/>
    </row>
    <row r="5547" spans="22:22" x14ac:dyDescent="0.3">
      <c r="V5547" s="2"/>
    </row>
    <row r="5548" spans="22:22" x14ac:dyDescent="0.3">
      <c r="V5548" s="2"/>
    </row>
    <row r="5549" spans="22:22" x14ac:dyDescent="0.3">
      <c r="V5549" s="2"/>
    </row>
    <row r="5550" spans="22:22" x14ac:dyDescent="0.3">
      <c r="V5550" s="2"/>
    </row>
    <row r="5551" spans="22:22" x14ac:dyDescent="0.3">
      <c r="V5551" s="2"/>
    </row>
    <row r="5552" spans="22:22" x14ac:dyDescent="0.3">
      <c r="V5552" s="2"/>
    </row>
    <row r="5553" spans="22:22" x14ac:dyDescent="0.3">
      <c r="V5553" s="2"/>
    </row>
    <row r="5554" spans="22:22" x14ac:dyDescent="0.3">
      <c r="V5554" s="2"/>
    </row>
    <row r="5555" spans="22:22" x14ac:dyDescent="0.3">
      <c r="V5555" s="2"/>
    </row>
    <row r="5556" spans="22:22" x14ac:dyDescent="0.3">
      <c r="V5556" s="2"/>
    </row>
    <row r="5557" spans="22:22" x14ac:dyDescent="0.3">
      <c r="V5557" s="2"/>
    </row>
    <row r="5558" spans="22:22" x14ac:dyDescent="0.3">
      <c r="V5558" s="2"/>
    </row>
    <row r="5559" spans="22:22" x14ac:dyDescent="0.3">
      <c r="V5559" s="2"/>
    </row>
    <row r="5560" spans="22:22" x14ac:dyDescent="0.3">
      <c r="V5560" s="2"/>
    </row>
    <row r="5561" spans="22:22" x14ac:dyDescent="0.3">
      <c r="V5561" s="2"/>
    </row>
    <row r="5562" spans="22:22" x14ac:dyDescent="0.3">
      <c r="V5562" s="2"/>
    </row>
    <row r="5563" spans="22:22" x14ac:dyDescent="0.3">
      <c r="V5563" s="2"/>
    </row>
    <row r="5564" spans="22:22" x14ac:dyDescent="0.3">
      <c r="V5564" s="2"/>
    </row>
    <row r="5565" spans="22:22" x14ac:dyDescent="0.3">
      <c r="V5565" s="2"/>
    </row>
    <row r="5566" spans="22:22" x14ac:dyDescent="0.3">
      <c r="V5566" s="2"/>
    </row>
    <row r="5567" spans="22:22" x14ac:dyDescent="0.3">
      <c r="V5567" s="2"/>
    </row>
    <row r="5568" spans="22:22" x14ac:dyDescent="0.3">
      <c r="V5568" s="2"/>
    </row>
    <row r="5569" spans="22:22" x14ac:dyDescent="0.3">
      <c r="V5569" s="2"/>
    </row>
    <row r="5570" spans="22:22" x14ac:dyDescent="0.3">
      <c r="V5570" s="2"/>
    </row>
    <row r="5571" spans="22:22" x14ac:dyDescent="0.3">
      <c r="V5571" s="2"/>
    </row>
    <row r="5572" spans="22:22" x14ac:dyDescent="0.3">
      <c r="V5572" s="2"/>
    </row>
    <row r="5573" spans="22:22" x14ac:dyDescent="0.3">
      <c r="V5573" s="2"/>
    </row>
    <row r="5574" spans="22:22" x14ac:dyDescent="0.3">
      <c r="V5574" s="2"/>
    </row>
    <row r="5575" spans="22:22" x14ac:dyDescent="0.3">
      <c r="V5575" s="2"/>
    </row>
    <row r="5576" spans="22:22" x14ac:dyDescent="0.3">
      <c r="V5576" s="2"/>
    </row>
    <row r="5577" spans="22:22" x14ac:dyDescent="0.3">
      <c r="V5577" s="2"/>
    </row>
    <row r="5578" spans="22:22" x14ac:dyDescent="0.3">
      <c r="V5578" s="2"/>
    </row>
    <row r="5579" spans="22:22" x14ac:dyDescent="0.3">
      <c r="V5579" s="2"/>
    </row>
    <row r="5580" spans="22:22" x14ac:dyDescent="0.3">
      <c r="V5580" s="2"/>
    </row>
    <row r="5581" spans="22:22" x14ac:dyDescent="0.3">
      <c r="V5581" s="2"/>
    </row>
    <row r="5582" spans="22:22" x14ac:dyDescent="0.3">
      <c r="V5582" s="2"/>
    </row>
    <row r="5583" spans="22:22" x14ac:dyDescent="0.3">
      <c r="V5583" s="2"/>
    </row>
    <row r="5584" spans="22:22" x14ac:dyDescent="0.3">
      <c r="V5584" s="2"/>
    </row>
    <row r="5585" spans="22:22" x14ac:dyDescent="0.3">
      <c r="V5585" s="2"/>
    </row>
    <row r="5586" spans="22:22" x14ac:dyDescent="0.3">
      <c r="V5586" s="2"/>
    </row>
    <row r="5587" spans="22:22" x14ac:dyDescent="0.3">
      <c r="V5587" s="2"/>
    </row>
    <row r="5588" spans="22:22" x14ac:dyDescent="0.3">
      <c r="V5588" s="2"/>
    </row>
    <row r="5589" spans="22:22" x14ac:dyDescent="0.3">
      <c r="V5589" s="2"/>
    </row>
    <row r="5590" spans="22:22" x14ac:dyDescent="0.3">
      <c r="V5590" s="2"/>
    </row>
    <row r="5591" spans="22:22" x14ac:dyDescent="0.3">
      <c r="V5591" s="2"/>
    </row>
    <row r="5592" spans="22:22" x14ac:dyDescent="0.3">
      <c r="V5592" s="2"/>
    </row>
    <row r="5593" spans="22:22" x14ac:dyDescent="0.3">
      <c r="V5593" s="2"/>
    </row>
    <row r="5594" spans="22:22" x14ac:dyDescent="0.3">
      <c r="V5594" s="2"/>
    </row>
    <row r="5595" spans="22:22" x14ac:dyDescent="0.3">
      <c r="V5595" s="2"/>
    </row>
    <row r="5596" spans="22:22" x14ac:dyDescent="0.3">
      <c r="V5596" s="2"/>
    </row>
    <row r="5597" spans="22:22" x14ac:dyDescent="0.3">
      <c r="V5597" s="2"/>
    </row>
    <row r="5598" spans="22:22" x14ac:dyDescent="0.3">
      <c r="V5598" s="2"/>
    </row>
    <row r="5599" spans="22:22" x14ac:dyDescent="0.3">
      <c r="V5599" s="2"/>
    </row>
    <row r="5600" spans="22:22" x14ac:dyDescent="0.3">
      <c r="V5600" s="2"/>
    </row>
    <row r="5601" spans="22:22" x14ac:dyDescent="0.3">
      <c r="V5601" s="2"/>
    </row>
    <row r="5602" spans="22:22" x14ac:dyDescent="0.3">
      <c r="V5602" s="2"/>
    </row>
    <row r="5603" spans="22:22" x14ac:dyDescent="0.3">
      <c r="V5603" s="2"/>
    </row>
    <row r="5604" spans="22:22" x14ac:dyDescent="0.3">
      <c r="V5604" s="2"/>
    </row>
    <row r="5605" spans="22:22" x14ac:dyDescent="0.3">
      <c r="V5605" s="2"/>
    </row>
    <row r="5606" spans="22:22" x14ac:dyDescent="0.3">
      <c r="V5606" s="2"/>
    </row>
    <row r="5607" spans="22:22" x14ac:dyDescent="0.3">
      <c r="V5607" s="2"/>
    </row>
    <row r="5608" spans="22:22" x14ac:dyDescent="0.3">
      <c r="V5608" s="2"/>
    </row>
    <row r="5609" spans="22:22" x14ac:dyDescent="0.3">
      <c r="V5609" s="2"/>
    </row>
    <row r="5610" spans="22:22" x14ac:dyDescent="0.3">
      <c r="V5610" s="2"/>
    </row>
    <row r="5611" spans="22:22" x14ac:dyDescent="0.3">
      <c r="V5611" s="2"/>
    </row>
    <row r="5612" spans="22:22" x14ac:dyDescent="0.3">
      <c r="V5612" s="2"/>
    </row>
    <row r="5613" spans="22:22" x14ac:dyDescent="0.3">
      <c r="V5613" s="2"/>
    </row>
    <row r="5614" spans="22:22" x14ac:dyDescent="0.3">
      <c r="V5614" s="2"/>
    </row>
    <row r="5615" spans="22:22" x14ac:dyDescent="0.3">
      <c r="V5615" s="2"/>
    </row>
    <row r="5616" spans="22:22" x14ac:dyDescent="0.3">
      <c r="V5616" s="2"/>
    </row>
    <row r="5617" spans="22:22" x14ac:dyDescent="0.3">
      <c r="V5617" s="2"/>
    </row>
    <row r="5618" spans="22:22" x14ac:dyDescent="0.3">
      <c r="V5618" s="2"/>
    </row>
    <row r="5619" spans="22:22" x14ac:dyDescent="0.3">
      <c r="V5619" s="2"/>
    </row>
    <row r="5620" spans="22:22" x14ac:dyDescent="0.3">
      <c r="V5620" s="2"/>
    </row>
    <row r="5621" spans="22:22" x14ac:dyDescent="0.3">
      <c r="V5621" s="2"/>
    </row>
    <row r="5622" spans="22:22" x14ac:dyDescent="0.3">
      <c r="V5622" s="2"/>
    </row>
    <row r="5623" spans="22:22" x14ac:dyDescent="0.3">
      <c r="V5623" s="2"/>
    </row>
    <row r="5624" spans="22:22" x14ac:dyDescent="0.3">
      <c r="V5624" s="2"/>
    </row>
    <row r="5625" spans="22:22" x14ac:dyDescent="0.3">
      <c r="V5625" s="2"/>
    </row>
    <row r="5626" spans="22:22" x14ac:dyDescent="0.3">
      <c r="V5626" s="2"/>
    </row>
    <row r="5627" spans="22:22" x14ac:dyDescent="0.3">
      <c r="V5627" s="2"/>
    </row>
    <row r="5628" spans="22:22" x14ac:dyDescent="0.3">
      <c r="V5628" s="2"/>
    </row>
    <row r="5629" spans="22:22" x14ac:dyDescent="0.3">
      <c r="V5629" s="2"/>
    </row>
    <row r="5630" spans="22:22" x14ac:dyDescent="0.3">
      <c r="V5630" s="2"/>
    </row>
    <row r="5631" spans="22:22" x14ac:dyDescent="0.3">
      <c r="V5631" s="2"/>
    </row>
    <row r="5632" spans="22:22" x14ac:dyDescent="0.3">
      <c r="V5632" s="2"/>
    </row>
    <row r="5633" spans="22:22" x14ac:dyDescent="0.3">
      <c r="V5633" s="2"/>
    </row>
    <row r="5634" spans="22:22" x14ac:dyDescent="0.3">
      <c r="V5634" s="2"/>
    </row>
    <row r="5635" spans="22:22" x14ac:dyDescent="0.3">
      <c r="V5635" s="2"/>
    </row>
    <row r="5636" spans="22:22" x14ac:dyDescent="0.3">
      <c r="V5636" s="2"/>
    </row>
    <row r="5637" spans="22:22" x14ac:dyDescent="0.3">
      <c r="V5637" s="2"/>
    </row>
    <row r="5638" spans="22:22" x14ac:dyDescent="0.3">
      <c r="V5638" s="2"/>
    </row>
    <row r="5639" spans="22:22" x14ac:dyDescent="0.3">
      <c r="V5639" s="2"/>
    </row>
    <row r="5640" spans="22:22" x14ac:dyDescent="0.3">
      <c r="V5640" s="2"/>
    </row>
    <row r="5641" spans="22:22" x14ac:dyDescent="0.3">
      <c r="V5641" s="2"/>
    </row>
    <row r="5642" spans="22:22" x14ac:dyDescent="0.3">
      <c r="V5642" s="2"/>
    </row>
    <row r="5643" spans="22:22" x14ac:dyDescent="0.3">
      <c r="V5643" s="2"/>
    </row>
    <row r="5644" spans="22:22" x14ac:dyDescent="0.3">
      <c r="V5644" s="2"/>
    </row>
    <row r="5645" spans="22:22" x14ac:dyDescent="0.3">
      <c r="V5645" s="2"/>
    </row>
    <row r="5646" spans="22:22" x14ac:dyDescent="0.3">
      <c r="V5646" s="2"/>
    </row>
    <row r="5647" spans="22:22" x14ac:dyDescent="0.3">
      <c r="V5647" s="2"/>
    </row>
    <row r="5648" spans="22:22" x14ac:dyDescent="0.3">
      <c r="V5648" s="2"/>
    </row>
    <row r="5649" spans="22:22" x14ac:dyDescent="0.3">
      <c r="V5649" s="2"/>
    </row>
    <row r="5650" spans="22:22" x14ac:dyDescent="0.3">
      <c r="V5650" s="2"/>
    </row>
    <row r="5651" spans="22:22" x14ac:dyDescent="0.3">
      <c r="V5651" s="2"/>
    </row>
    <row r="5652" spans="22:22" x14ac:dyDescent="0.3">
      <c r="V5652" s="2"/>
    </row>
    <row r="5653" spans="22:22" x14ac:dyDescent="0.3">
      <c r="V5653" s="2"/>
    </row>
    <row r="5654" spans="22:22" x14ac:dyDescent="0.3">
      <c r="V5654" s="2"/>
    </row>
    <row r="5655" spans="22:22" x14ac:dyDescent="0.3">
      <c r="V5655" s="2"/>
    </row>
    <row r="5656" spans="22:22" x14ac:dyDescent="0.3">
      <c r="V5656" s="2"/>
    </row>
    <row r="5657" spans="22:22" x14ac:dyDescent="0.3">
      <c r="V5657" s="2"/>
    </row>
    <row r="5658" spans="22:22" x14ac:dyDescent="0.3">
      <c r="V5658" s="2"/>
    </row>
    <row r="5659" spans="22:22" x14ac:dyDescent="0.3">
      <c r="V5659" s="2"/>
    </row>
    <row r="5660" spans="22:22" x14ac:dyDescent="0.3">
      <c r="V5660" s="2"/>
    </row>
    <row r="5661" spans="22:22" x14ac:dyDescent="0.3">
      <c r="V5661" s="2"/>
    </row>
    <row r="5662" spans="22:22" x14ac:dyDescent="0.3">
      <c r="V5662" s="2"/>
    </row>
    <row r="5663" spans="22:22" x14ac:dyDescent="0.3">
      <c r="V5663" s="2"/>
    </row>
    <row r="5664" spans="22:22" x14ac:dyDescent="0.3">
      <c r="V5664" s="2"/>
    </row>
    <row r="5665" spans="22:22" x14ac:dyDescent="0.3">
      <c r="V5665" s="2"/>
    </row>
    <row r="5666" spans="22:22" x14ac:dyDescent="0.3">
      <c r="V5666" s="2"/>
    </row>
    <row r="5667" spans="22:22" x14ac:dyDescent="0.3">
      <c r="V5667" s="2"/>
    </row>
    <row r="5668" spans="22:22" x14ac:dyDescent="0.3">
      <c r="V5668" s="2"/>
    </row>
    <row r="5669" spans="22:22" x14ac:dyDescent="0.3">
      <c r="V5669" s="2"/>
    </row>
    <row r="5670" spans="22:22" x14ac:dyDescent="0.3">
      <c r="V5670" s="2"/>
    </row>
    <row r="5671" spans="22:22" x14ac:dyDescent="0.3">
      <c r="V5671" s="2"/>
    </row>
    <row r="5672" spans="22:22" x14ac:dyDescent="0.3">
      <c r="V5672" s="2"/>
    </row>
    <row r="5673" spans="22:22" x14ac:dyDescent="0.3">
      <c r="V5673" s="2"/>
    </row>
    <row r="5674" spans="22:22" x14ac:dyDescent="0.3">
      <c r="V5674" s="2"/>
    </row>
    <row r="5675" spans="22:22" x14ac:dyDescent="0.3">
      <c r="V5675" s="2"/>
    </row>
    <row r="5676" spans="22:22" x14ac:dyDescent="0.3">
      <c r="V5676" s="2"/>
    </row>
    <row r="5677" spans="22:22" x14ac:dyDescent="0.3">
      <c r="V5677" s="2"/>
    </row>
    <row r="5678" spans="22:22" x14ac:dyDescent="0.3">
      <c r="V5678" s="2"/>
    </row>
    <row r="5679" spans="22:22" x14ac:dyDescent="0.3">
      <c r="V5679" s="2"/>
    </row>
    <row r="5680" spans="22:22" x14ac:dyDescent="0.3">
      <c r="V5680" s="2"/>
    </row>
    <row r="5681" spans="22:22" x14ac:dyDescent="0.3">
      <c r="V5681" s="2"/>
    </row>
    <row r="5682" spans="22:22" x14ac:dyDescent="0.3">
      <c r="V5682" s="2"/>
    </row>
    <row r="5683" spans="22:22" x14ac:dyDescent="0.3">
      <c r="V5683" s="2"/>
    </row>
    <row r="5684" spans="22:22" x14ac:dyDescent="0.3">
      <c r="V5684" s="2"/>
    </row>
    <row r="5685" spans="22:22" x14ac:dyDescent="0.3">
      <c r="V5685" s="2"/>
    </row>
    <row r="5686" spans="22:22" x14ac:dyDescent="0.3">
      <c r="V5686" s="2"/>
    </row>
    <row r="5687" spans="22:22" x14ac:dyDescent="0.3">
      <c r="V5687" s="2"/>
    </row>
    <row r="5688" spans="22:22" x14ac:dyDescent="0.3">
      <c r="V5688" s="2"/>
    </row>
    <row r="5689" spans="22:22" x14ac:dyDescent="0.3">
      <c r="V5689" s="2"/>
    </row>
    <row r="5690" spans="22:22" x14ac:dyDescent="0.3">
      <c r="V5690" s="2"/>
    </row>
    <row r="5691" spans="22:22" x14ac:dyDescent="0.3">
      <c r="V5691" s="2"/>
    </row>
    <row r="5692" spans="22:22" x14ac:dyDescent="0.3">
      <c r="V5692" s="2"/>
    </row>
    <row r="5693" spans="22:22" x14ac:dyDescent="0.3">
      <c r="V5693" s="2"/>
    </row>
    <row r="5694" spans="22:22" x14ac:dyDescent="0.3">
      <c r="V5694" s="2"/>
    </row>
    <row r="5695" spans="22:22" x14ac:dyDescent="0.3">
      <c r="V5695" s="2"/>
    </row>
    <row r="5696" spans="22:22" x14ac:dyDescent="0.3">
      <c r="V5696" s="2"/>
    </row>
    <row r="5697" spans="22:22" x14ac:dyDescent="0.3">
      <c r="V5697" s="2"/>
    </row>
    <row r="5698" spans="22:22" x14ac:dyDescent="0.3">
      <c r="V5698" s="2"/>
    </row>
    <row r="5699" spans="22:22" x14ac:dyDescent="0.3">
      <c r="V5699" s="2"/>
    </row>
    <row r="5700" spans="22:22" x14ac:dyDescent="0.3">
      <c r="V5700" s="2"/>
    </row>
    <row r="5701" spans="22:22" x14ac:dyDescent="0.3">
      <c r="V5701" s="2"/>
    </row>
    <row r="5702" spans="22:22" x14ac:dyDescent="0.3">
      <c r="V5702" s="2"/>
    </row>
    <row r="5703" spans="22:22" x14ac:dyDescent="0.3">
      <c r="V5703" s="2"/>
    </row>
    <row r="5704" spans="22:22" x14ac:dyDescent="0.3">
      <c r="V5704" s="2"/>
    </row>
    <row r="5705" spans="22:22" x14ac:dyDescent="0.3">
      <c r="V5705" s="2"/>
    </row>
    <row r="5706" spans="22:22" x14ac:dyDescent="0.3">
      <c r="V5706" s="2"/>
    </row>
    <row r="5707" spans="22:22" x14ac:dyDescent="0.3">
      <c r="V5707" s="2"/>
    </row>
    <row r="5708" spans="22:22" x14ac:dyDescent="0.3">
      <c r="V5708" s="2"/>
    </row>
    <row r="5709" spans="22:22" x14ac:dyDescent="0.3">
      <c r="V5709" s="2"/>
    </row>
    <row r="5710" spans="22:22" x14ac:dyDescent="0.3">
      <c r="V5710" s="2"/>
    </row>
    <row r="5711" spans="22:22" x14ac:dyDescent="0.3">
      <c r="V5711" s="2"/>
    </row>
    <row r="5712" spans="22:22" x14ac:dyDescent="0.3">
      <c r="V5712" s="2"/>
    </row>
    <row r="5713" spans="22:22" x14ac:dyDescent="0.3">
      <c r="V5713" s="2"/>
    </row>
    <row r="5714" spans="22:22" x14ac:dyDescent="0.3">
      <c r="V5714" s="2"/>
    </row>
    <row r="5715" spans="22:22" x14ac:dyDescent="0.3">
      <c r="V5715" s="2"/>
    </row>
    <row r="5716" spans="22:22" x14ac:dyDescent="0.3">
      <c r="V5716" s="2"/>
    </row>
    <row r="5717" spans="22:22" x14ac:dyDescent="0.3">
      <c r="V5717" s="2"/>
    </row>
    <row r="5718" spans="22:22" x14ac:dyDescent="0.3">
      <c r="V5718" s="2"/>
    </row>
    <row r="5719" spans="22:22" x14ac:dyDescent="0.3">
      <c r="V5719" s="2"/>
    </row>
    <row r="5720" spans="22:22" x14ac:dyDescent="0.3">
      <c r="V5720" s="2"/>
    </row>
    <row r="5721" spans="22:22" x14ac:dyDescent="0.3">
      <c r="V5721" s="2"/>
    </row>
    <row r="5722" spans="22:22" x14ac:dyDescent="0.3">
      <c r="V5722" s="2"/>
    </row>
    <row r="5723" spans="22:22" x14ac:dyDescent="0.3">
      <c r="V5723" s="2"/>
    </row>
    <row r="5724" spans="22:22" x14ac:dyDescent="0.3">
      <c r="V5724" s="2"/>
    </row>
    <row r="5725" spans="22:22" x14ac:dyDescent="0.3">
      <c r="V5725" s="2"/>
    </row>
    <row r="5726" spans="22:22" x14ac:dyDescent="0.3">
      <c r="V5726" s="2"/>
    </row>
    <row r="5727" spans="22:22" x14ac:dyDescent="0.3">
      <c r="V5727" s="2"/>
    </row>
    <row r="5728" spans="22:22" x14ac:dyDescent="0.3">
      <c r="V5728" s="2"/>
    </row>
    <row r="5729" spans="22:22" x14ac:dyDescent="0.3">
      <c r="V5729" s="2"/>
    </row>
    <row r="5730" spans="22:22" x14ac:dyDescent="0.3">
      <c r="V5730" s="2"/>
    </row>
    <row r="5731" spans="22:22" x14ac:dyDescent="0.3">
      <c r="V5731" s="2"/>
    </row>
    <row r="5732" spans="22:22" x14ac:dyDescent="0.3">
      <c r="V5732" s="2"/>
    </row>
    <row r="5733" spans="22:22" x14ac:dyDescent="0.3">
      <c r="V5733" s="2"/>
    </row>
    <row r="5734" spans="22:22" x14ac:dyDescent="0.3">
      <c r="V5734" s="2"/>
    </row>
    <row r="5735" spans="22:22" x14ac:dyDescent="0.3">
      <c r="V5735" s="2"/>
    </row>
    <row r="5736" spans="22:22" x14ac:dyDescent="0.3">
      <c r="V5736" s="2"/>
    </row>
    <row r="5737" spans="22:22" x14ac:dyDescent="0.3">
      <c r="V5737" s="2"/>
    </row>
    <row r="5738" spans="22:22" x14ac:dyDescent="0.3">
      <c r="V5738" s="2"/>
    </row>
    <row r="5739" spans="22:22" x14ac:dyDescent="0.3">
      <c r="V5739" s="2"/>
    </row>
    <row r="5740" spans="22:22" x14ac:dyDescent="0.3">
      <c r="V5740" s="2"/>
    </row>
    <row r="5741" spans="22:22" x14ac:dyDescent="0.3">
      <c r="V5741" s="2"/>
    </row>
    <row r="5742" spans="22:22" x14ac:dyDescent="0.3">
      <c r="V5742" s="2"/>
    </row>
    <row r="5743" spans="22:22" x14ac:dyDescent="0.3">
      <c r="V5743" s="2"/>
    </row>
    <row r="5744" spans="22:22" x14ac:dyDescent="0.3">
      <c r="V5744" s="2"/>
    </row>
    <row r="5745" spans="22:22" x14ac:dyDescent="0.3">
      <c r="V5745" s="2"/>
    </row>
    <row r="5746" spans="22:22" x14ac:dyDescent="0.3">
      <c r="V5746" s="2"/>
    </row>
    <row r="5747" spans="22:22" x14ac:dyDescent="0.3">
      <c r="V5747" s="2"/>
    </row>
    <row r="5748" spans="22:22" x14ac:dyDescent="0.3">
      <c r="V5748" s="2"/>
    </row>
    <row r="5749" spans="22:22" x14ac:dyDescent="0.3">
      <c r="V5749" s="2"/>
    </row>
    <row r="5750" spans="22:22" x14ac:dyDescent="0.3">
      <c r="V5750" s="2"/>
    </row>
    <row r="5751" spans="22:22" x14ac:dyDescent="0.3">
      <c r="V5751" s="2"/>
    </row>
    <row r="5752" spans="22:22" x14ac:dyDescent="0.3">
      <c r="V5752" s="2"/>
    </row>
    <row r="5753" spans="22:22" x14ac:dyDescent="0.3">
      <c r="V5753" s="2"/>
    </row>
    <row r="5754" spans="22:22" x14ac:dyDescent="0.3">
      <c r="V5754" s="2"/>
    </row>
    <row r="5755" spans="22:22" x14ac:dyDescent="0.3">
      <c r="V5755" s="2"/>
    </row>
    <row r="5756" spans="22:22" x14ac:dyDescent="0.3">
      <c r="V5756" s="2"/>
    </row>
    <row r="5757" spans="22:22" x14ac:dyDescent="0.3">
      <c r="V5757" s="2"/>
    </row>
    <row r="5758" spans="22:22" x14ac:dyDescent="0.3">
      <c r="V5758" s="2"/>
    </row>
    <row r="5759" spans="22:22" x14ac:dyDescent="0.3">
      <c r="V5759" s="2"/>
    </row>
    <row r="5760" spans="22:22" x14ac:dyDescent="0.3">
      <c r="V5760" s="2"/>
    </row>
    <row r="5761" spans="22:22" x14ac:dyDescent="0.3">
      <c r="V5761" s="2"/>
    </row>
    <row r="5762" spans="22:22" x14ac:dyDescent="0.3">
      <c r="V5762" s="2"/>
    </row>
    <row r="5763" spans="22:22" x14ac:dyDescent="0.3">
      <c r="V5763" s="2"/>
    </row>
    <row r="5764" spans="22:22" x14ac:dyDescent="0.3">
      <c r="V5764" s="2"/>
    </row>
    <row r="5765" spans="22:22" x14ac:dyDescent="0.3">
      <c r="V5765" s="2"/>
    </row>
    <row r="5766" spans="22:22" x14ac:dyDescent="0.3">
      <c r="V5766" s="2"/>
    </row>
    <row r="5767" spans="22:22" x14ac:dyDescent="0.3">
      <c r="V5767" s="2"/>
    </row>
    <row r="5768" spans="22:22" x14ac:dyDescent="0.3">
      <c r="V5768" s="2"/>
    </row>
    <row r="5769" spans="22:22" x14ac:dyDescent="0.3">
      <c r="V5769" s="2"/>
    </row>
    <row r="5770" spans="22:22" x14ac:dyDescent="0.3">
      <c r="V5770" s="2"/>
    </row>
  </sheetData>
  <autoFilter ref="A1:X276" xr:uid="{2CE36A9A-56BD-4C5F-9C86-0927CBB76F4D}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54D77-87CC-4772-9660-4F529AFEC68B}">
  <dimension ref="C1:V282"/>
  <sheetViews>
    <sheetView topLeftCell="F4" workbookViewId="0">
      <selection activeCell="P12" sqref="P12:Q12"/>
    </sheetView>
  </sheetViews>
  <sheetFormatPr defaultColWidth="9.109375" defaultRowHeight="13.8" x14ac:dyDescent="0.3"/>
  <cols>
    <col min="1" max="2" width="9.109375" style="1"/>
    <col min="3" max="3" width="11.44140625" style="1" customWidth="1"/>
    <col min="4" max="4" width="10.109375" style="1" customWidth="1"/>
    <col min="5" max="5" width="9.33203125" style="1" bestFit="1" customWidth="1"/>
    <col min="6" max="6" width="39.5546875" style="1" bestFit="1" customWidth="1"/>
    <col min="7" max="8" width="13.6640625" style="1" bestFit="1" customWidth="1"/>
    <col min="9" max="9" width="13.88671875" style="1" bestFit="1" customWidth="1"/>
    <col min="10" max="10" width="15.44140625" style="1" bestFit="1" customWidth="1"/>
    <col min="11" max="12" width="9.109375" style="1"/>
    <col min="13" max="13" width="37.44140625" style="1" bestFit="1" customWidth="1"/>
    <col min="14" max="15" width="9.109375" style="1"/>
    <col min="16" max="16" width="11.44140625" style="1" customWidth="1"/>
    <col min="17" max="17" width="10.109375" style="1" customWidth="1"/>
    <col min="18" max="18" width="9.33203125" style="1" bestFit="1" customWidth="1"/>
    <col min="19" max="19" width="33" style="1" bestFit="1" customWidth="1"/>
    <col min="20" max="21" width="13.6640625" style="1" bestFit="1" customWidth="1"/>
    <col min="22" max="22" width="13.88671875" style="1" bestFit="1" customWidth="1"/>
    <col min="23" max="16384" width="9.109375" style="1"/>
  </cols>
  <sheetData>
    <row r="1" spans="3:22" x14ac:dyDescent="0.3">
      <c r="M1" s="20" t="s">
        <v>269</v>
      </c>
    </row>
    <row r="2" spans="3:22" x14ac:dyDescent="0.3">
      <c r="M2" s="21" t="s">
        <v>270</v>
      </c>
    </row>
    <row r="3" spans="3:22" x14ac:dyDescent="0.3">
      <c r="M3" s="21" t="s">
        <v>271</v>
      </c>
    </row>
    <row r="4" spans="3:22" x14ac:dyDescent="0.3">
      <c r="M4" s="21" t="s">
        <v>272</v>
      </c>
    </row>
    <row r="5" spans="3:22" x14ac:dyDescent="0.3">
      <c r="M5" s="21" t="s">
        <v>290</v>
      </c>
    </row>
    <row r="6" spans="3:22" x14ac:dyDescent="0.3">
      <c r="G6" s="18" t="s">
        <v>242</v>
      </c>
      <c r="M6" s="21" t="s">
        <v>273</v>
      </c>
      <c r="T6" s="18" t="s">
        <v>242</v>
      </c>
    </row>
    <row r="7" spans="3:22" x14ac:dyDescent="0.3">
      <c r="C7" s="18" t="s">
        <v>5</v>
      </c>
      <c r="D7" s="18" t="s">
        <v>4</v>
      </c>
      <c r="E7" s="18" t="s">
        <v>6</v>
      </c>
      <c r="F7" s="18" t="s">
        <v>14</v>
      </c>
      <c r="G7" s="1" t="s">
        <v>243</v>
      </c>
      <c r="H7" s="1" t="s">
        <v>244</v>
      </c>
      <c r="I7" s="1" t="s">
        <v>245</v>
      </c>
      <c r="M7" s="21" t="s">
        <v>427</v>
      </c>
      <c r="P7" s="18" t="s">
        <v>5</v>
      </c>
      <c r="Q7" s="18" t="s">
        <v>4</v>
      </c>
      <c r="R7" s="18" t="s">
        <v>6</v>
      </c>
      <c r="S7" s="18" t="s">
        <v>14</v>
      </c>
      <c r="T7" s="1" t="s">
        <v>243</v>
      </c>
      <c r="U7" s="1" t="s">
        <v>244</v>
      </c>
      <c r="V7" s="1" t="s">
        <v>245</v>
      </c>
    </row>
    <row r="8" spans="3:22" x14ac:dyDescent="0.3">
      <c r="C8" s="1" t="s">
        <v>263</v>
      </c>
      <c r="D8" s="1" t="s">
        <v>40</v>
      </c>
      <c r="E8" s="1" t="s">
        <v>303</v>
      </c>
      <c r="F8" s="1" t="s">
        <v>82</v>
      </c>
      <c r="G8" s="19">
        <v>0</v>
      </c>
      <c r="H8" s="19">
        <v>6655.38</v>
      </c>
      <c r="I8" s="19">
        <v>0</v>
      </c>
      <c r="M8" s="21" t="s">
        <v>274</v>
      </c>
      <c r="P8" s="1" t="s">
        <v>246</v>
      </c>
      <c r="Q8" s="1" t="s">
        <v>31</v>
      </c>
      <c r="R8" s="1" t="s">
        <v>414</v>
      </c>
      <c r="S8" s="1" t="s">
        <v>207</v>
      </c>
      <c r="T8" s="19">
        <v>5564.4</v>
      </c>
      <c r="U8" s="19">
        <v>0</v>
      </c>
      <c r="V8" s="19">
        <v>0</v>
      </c>
    </row>
    <row r="9" spans="3:22" x14ac:dyDescent="0.3">
      <c r="C9" s="1" t="s">
        <v>263</v>
      </c>
      <c r="D9" s="1" t="s">
        <v>40</v>
      </c>
      <c r="E9" s="1" t="s">
        <v>310</v>
      </c>
      <c r="F9" s="1" t="s">
        <v>96</v>
      </c>
      <c r="G9" s="19">
        <v>0</v>
      </c>
      <c r="H9" s="19">
        <v>0</v>
      </c>
      <c r="I9" s="19">
        <v>0</v>
      </c>
      <c r="M9" s="21" t="s">
        <v>275</v>
      </c>
      <c r="P9" s="1" t="s">
        <v>246</v>
      </c>
      <c r="Q9" s="1" t="s">
        <v>211</v>
      </c>
      <c r="R9" s="1" t="s">
        <v>415</v>
      </c>
      <c r="S9" s="1" t="s">
        <v>218</v>
      </c>
      <c r="T9" s="19">
        <v>17810</v>
      </c>
      <c r="U9" s="19">
        <v>39964.400000000001</v>
      </c>
      <c r="V9" s="19">
        <v>0</v>
      </c>
    </row>
    <row r="10" spans="3:22" x14ac:dyDescent="0.3">
      <c r="C10" s="1" t="s">
        <v>263</v>
      </c>
      <c r="D10" s="1" t="s">
        <v>40</v>
      </c>
      <c r="E10" s="1" t="s">
        <v>311</v>
      </c>
      <c r="F10" s="1" t="s">
        <v>99</v>
      </c>
      <c r="G10" s="19">
        <v>0</v>
      </c>
      <c r="H10" s="19">
        <v>0</v>
      </c>
      <c r="I10" s="19">
        <v>0</v>
      </c>
      <c r="M10" s="21" t="s">
        <v>276</v>
      </c>
      <c r="P10" s="1" t="s">
        <v>246</v>
      </c>
      <c r="Q10" s="1" t="s">
        <v>211</v>
      </c>
      <c r="R10" s="1" t="s">
        <v>413</v>
      </c>
      <c r="S10" s="1" t="s">
        <v>228</v>
      </c>
      <c r="T10" s="19">
        <v>0</v>
      </c>
      <c r="U10" s="19">
        <v>19887.29</v>
      </c>
      <c r="V10" s="19">
        <v>0</v>
      </c>
    </row>
    <row r="11" spans="3:22" x14ac:dyDescent="0.3">
      <c r="C11" s="1" t="s">
        <v>263</v>
      </c>
      <c r="D11" s="1" t="s">
        <v>40</v>
      </c>
      <c r="E11" s="1" t="s">
        <v>312</v>
      </c>
      <c r="F11" s="1" t="s">
        <v>107</v>
      </c>
      <c r="G11" s="19">
        <v>5143.79</v>
      </c>
      <c r="H11" s="19">
        <v>8968.26</v>
      </c>
      <c r="I11" s="19">
        <v>7000</v>
      </c>
      <c r="M11" s="21" t="s">
        <v>429</v>
      </c>
      <c r="P11" s="1" t="s">
        <v>293</v>
      </c>
      <c r="T11" s="19">
        <v>23374.400000000001</v>
      </c>
      <c r="U11" s="19">
        <v>59851.69</v>
      </c>
      <c r="V11" s="19">
        <v>0</v>
      </c>
    </row>
    <row r="12" spans="3:22" x14ac:dyDescent="0.3">
      <c r="C12" s="1" t="s">
        <v>263</v>
      </c>
      <c r="D12" s="1" t="s">
        <v>40</v>
      </c>
      <c r="E12" s="1" t="s">
        <v>313</v>
      </c>
      <c r="F12" s="1" t="s">
        <v>111</v>
      </c>
      <c r="G12" s="19">
        <v>3.6</v>
      </c>
      <c r="H12" s="19">
        <v>0</v>
      </c>
      <c r="I12" s="19">
        <v>0</v>
      </c>
      <c r="M12" s="21" t="s">
        <v>277</v>
      </c>
      <c r="P12" s="1" t="s">
        <v>248</v>
      </c>
      <c r="Q12" s="1" t="s">
        <v>31</v>
      </c>
      <c r="R12" s="1" t="s">
        <v>418</v>
      </c>
      <c r="S12" s="1" t="s">
        <v>234</v>
      </c>
      <c r="T12" s="19">
        <v>10440</v>
      </c>
      <c r="U12" s="19">
        <v>10440</v>
      </c>
      <c r="V12" s="19">
        <v>10440</v>
      </c>
    </row>
    <row r="13" spans="3:22" x14ac:dyDescent="0.3">
      <c r="C13" s="1" t="s">
        <v>263</v>
      </c>
      <c r="D13" s="1" t="s">
        <v>40</v>
      </c>
      <c r="E13" s="1" t="s">
        <v>317</v>
      </c>
      <c r="F13" s="1" t="s">
        <v>134</v>
      </c>
      <c r="G13" s="19">
        <v>0</v>
      </c>
      <c r="H13" s="19">
        <v>0</v>
      </c>
      <c r="I13" s="19">
        <v>0</v>
      </c>
      <c r="M13" s="21" t="s">
        <v>430</v>
      </c>
      <c r="P13" s="1" t="s">
        <v>383</v>
      </c>
      <c r="T13" s="19">
        <v>10440</v>
      </c>
      <c r="U13" s="19">
        <v>10440</v>
      </c>
      <c r="V13" s="19">
        <v>10440</v>
      </c>
    </row>
    <row r="14" spans="3:22" x14ac:dyDescent="0.3">
      <c r="C14" s="1" t="s">
        <v>263</v>
      </c>
      <c r="D14" s="1" t="s">
        <v>40</v>
      </c>
      <c r="E14" s="1" t="s">
        <v>321</v>
      </c>
      <c r="F14" s="1" t="s">
        <v>149</v>
      </c>
      <c r="G14" s="19">
        <v>0</v>
      </c>
      <c r="H14" s="19">
        <v>1084</v>
      </c>
      <c r="I14" s="19">
        <v>0</v>
      </c>
      <c r="M14" s="21" t="s">
        <v>278</v>
      </c>
      <c r="P14" s="1" t="s">
        <v>252</v>
      </c>
      <c r="Q14" s="1" t="s">
        <v>31</v>
      </c>
      <c r="R14" s="1" t="s">
        <v>412</v>
      </c>
      <c r="S14" s="1" t="s">
        <v>210</v>
      </c>
      <c r="T14" s="19">
        <v>4512</v>
      </c>
      <c r="U14" s="19">
        <v>0</v>
      </c>
      <c r="V14" s="19">
        <v>0</v>
      </c>
    </row>
    <row r="15" spans="3:22" x14ac:dyDescent="0.3">
      <c r="C15" s="1" t="s">
        <v>263</v>
      </c>
      <c r="D15" s="1" t="s">
        <v>26</v>
      </c>
      <c r="E15" s="1" t="s">
        <v>333</v>
      </c>
      <c r="F15" s="1" t="s">
        <v>29</v>
      </c>
      <c r="G15" s="19">
        <v>915.42</v>
      </c>
      <c r="H15" s="19">
        <v>0</v>
      </c>
      <c r="I15" s="19">
        <v>0</v>
      </c>
      <c r="M15" s="21" t="s">
        <v>279</v>
      </c>
      <c r="P15" s="1" t="s">
        <v>252</v>
      </c>
      <c r="Q15" s="1" t="s">
        <v>31</v>
      </c>
      <c r="R15" s="1" t="s">
        <v>417</v>
      </c>
      <c r="S15" s="1" t="s">
        <v>222</v>
      </c>
      <c r="T15" s="19">
        <v>0</v>
      </c>
      <c r="U15" s="19">
        <v>10</v>
      </c>
      <c r="V15" s="19">
        <v>0</v>
      </c>
    </row>
    <row r="16" spans="3:22" x14ac:dyDescent="0.3">
      <c r="C16" s="1" t="s">
        <v>263</v>
      </c>
      <c r="D16" s="1" t="s">
        <v>26</v>
      </c>
      <c r="E16" s="1" t="s">
        <v>334</v>
      </c>
      <c r="F16" s="1" t="s">
        <v>37</v>
      </c>
      <c r="G16" s="19">
        <v>230.66</v>
      </c>
      <c r="H16" s="19">
        <v>0</v>
      </c>
      <c r="I16" s="19">
        <v>0</v>
      </c>
      <c r="M16" s="21" t="s">
        <v>281</v>
      </c>
      <c r="P16" s="1" t="s">
        <v>252</v>
      </c>
      <c r="Q16" s="1" t="s">
        <v>31</v>
      </c>
      <c r="R16" s="1" t="s">
        <v>413</v>
      </c>
      <c r="S16" s="1" t="s">
        <v>230</v>
      </c>
      <c r="T16" s="19">
        <v>0</v>
      </c>
      <c r="U16" s="19">
        <v>0</v>
      </c>
      <c r="V16" s="19">
        <v>0</v>
      </c>
    </row>
    <row r="17" spans="3:22" x14ac:dyDescent="0.3">
      <c r="C17" s="1" t="s">
        <v>263</v>
      </c>
      <c r="D17" s="1" t="s">
        <v>26</v>
      </c>
      <c r="E17" s="1" t="s">
        <v>295</v>
      </c>
      <c r="F17" s="1" t="s">
        <v>49</v>
      </c>
      <c r="G17" s="19">
        <v>127.18</v>
      </c>
      <c r="H17" s="19">
        <v>0</v>
      </c>
      <c r="I17" s="19">
        <v>0</v>
      </c>
      <c r="M17" s="21" t="s">
        <v>282</v>
      </c>
      <c r="P17" s="1" t="s">
        <v>252</v>
      </c>
      <c r="Q17" s="1" t="s">
        <v>211</v>
      </c>
      <c r="R17" s="1" t="s">
        <v>417</v>
      </c>
      <c r="S17" s="1" t="s">
        <v>224</v>
      </c>
      <c r="T17" s="19">
        <v>8232.5499999999993</v>
      </c>
      <c r="U17" s="19">
        <v>0</v>
      </c>
      <c r="V17" s="19">
        <v>0</v>
      </c>
    </row>
    <row r="18" spans="3:22" x14ac:dyDescent="0.3">
      <c r="C18" s="1" t="s">
        <v>263</v>
      </c>
      <c r="D18" s="1" t="s">
        <v>26</v>
      </c>
      <c r="E18" s="1" t="s">
        <v>297</v>
      </c>
      <c r="F18" s="1" t="s">
        <v>55</v>
      </c>
      <c r="G18" s="19">
        <v>17.79</v>
      </c>
      <c r="H18" s="19">
        <v>0</v>
      </c>
      <c r="I18" s="19">
        <v>0</v>
      </c>
      <c r="M18" s="21" t="s">
        <v>280</v>
      </c>
      <c r="P18" s="1" t="s">
        <v>252</v>
      </c>
      <c r="Q18" s="1" t="s">
        <v>211</v>
      </c>
      <c r="R18" s="1" t="s">
        <v>413</v>
      </c>
      <c r="S18" s="1" t="s">
        <v>226</v>
      </c>
      <c r="T18" s="19">
        <v>44917.5</v>
      </c>
      <c r="U18" s="19">
        <v>14524</v>
      </c>
      <c r="V18" s="19">
        <v>0</v>
      </c>
    </row>
    <row r="19" spans="3:22" x14ac:dyDescent="0.3">
      <c r="C19" s="1" t="s">
        <v>263</v>
      </c>
      <c r="D19" s="1" t="s">
        <v>26</v>
      </c>
      <c r="E19" s="1" t="s">
        <v>298</v>
      </c>
      <c r="F19" s="1" t="s">
        <v>59</v>
      </c>
      <c r="G19" s="19">
        <v>178.08</v>
      </c>
      <c r="H19" s="19">
        <v>0</v>
      </c>
      <c r="I19" s="19">
        <v>0</v>
      </c>
      <c r="M19" s="21" t="s">
        <v>287</v>
      </c>
      <c r="P19" s="1" t="s">
        <v>347</v>
      </c>
      <c r="T19" s="19">
        <v>57662.05</v>
      </c>
      <c r="U19" s="19">
        <v>14534</v>
      </c>
      <c r="V19" s="19">
        <v>0</v>
      </c>
    </row>
    <row r="20" spans="3:22" x14ac:dyDescent="0.3">
      <c r="C20" s="1" t="s">
        <v>263</v>
      </c>
      <c r="D20" s="1" t="s">
        <v>26</v>
      </c>
      <c r="E20" s="1" t="s">
        <v>299</v>
      </c>
      <c r="F20" s="1" t="s">
        <v>62</v>
      </c>
      <c r="G20" s="19">
        <v>10.16</v>
      </c>
      <c r="H20" s="19">
        <v>0</v>
      </c>
      <c r="I20" s="19">
        <v>0</v>
      </c>
      <c r="M20" s="21" t="s">
        <v>428</v>
      </c>
      <c r="P20" s="1" t="s">
        <v>419</v>
      </c>
      <c r="Q20" s="1" t="s">
        <v>31</v>
      </c>
      <c r="R20" s="1" t="s">
        <v>417</v>
      </c>
      <c r="S20" s="1" t="s">
        <v>220</v>
      </c>
      <c r="T20" s="19">
        <v>0</v>
      </c>
      <c r="U20" s="19">
        <v>0</v>
      </c>
      <c r="V20" s="19">
        <v>0</v>
      </c>
    </row>
    <row r="21" spans="3:22" x14ac:dyDescent="0.3">
      <c r="C21" s="1" t="s">
        <v>263</v>
      </c>
      <c r="D21" s="1" t="s">
        <v>26</v>
      </c>
      <c r="E21" s="1" t="s">
        <v>300</v>
      </c>
      <c r="F21" s="1" t="s">
        <v>65</v>
      </c>
      <c r="G21" s="19">
        <v>38.130000000000003</v>
      </c>
      <c r="H21" s="19">
        <v>0</v>
      </c>
      <c r="I21" s="19">
        <v>0</v>
      </c>
      <c r="M21" s="21" t="s">
        <v>283</v>
      </c>
      <c r="P21" s="1" t="s">
        <v>419</v>
      </c>
      <c r="Q21" s="1" t="s">
        <v>211</v>
      </c>
      <c r="R21" s="1" t="s">
        <v>415</v>
      </c>
      <c r="S21" s="1" t="s">
        <v>216</v>
      </c>
      <c r="T21" s="19">
        <v>0</v>
      </c>
      <c r="U21" s="19">
        <v>0</v>
      </c>
      <c r="V21" s="19">
        <v>10000</v>
      </c>
    </row>
    <row r="22" spans="3:22" x14ac:dyDescent="0.3">
      <c r="C22" s="1" t="s">
        <v>263</v>
      </c>
      <c r="D22" s="1" t="s">
        <v>26</v>
      </c>
      <c r="E22" s="1" t="s">
        <v>301</v>
      </c>
      <c r="F22" s="1" t="s">
        <v>68</v>
      </c>
      <c r="G22" s="19">
        <v>12.67</v>
      </c>
      <c r="H22" s="19">
        <v>0</v>
      </c>
      <c r="I22" s="19">
        <v>0</v>
      </c>
      <c r="M22" s="21" t="s">
        <v>284</v>
      </c>
      <c r="P22" s="1" t="s">
        <v>420</v>
      </c>
      <c r="T22" s="19">
        <v>0</v>
      </c>
      <c r="U22" s="19">
        <v>0</v>
      </c>
      <c r="V22" s="19">
        <v>10000</v>
      </c>
    </row>
    <row r="23" spans="3:22" x14ac:dyDescent="0.3">
      <c r="C23" s="1" t="s">
        <v>263</v>
      </c>
      <c r="D23" s="1" t="s">
        <v>26</v>
      </c>
      <c r="E23" s="1" t="s">
        <v>302</v>
      </c>
      <c r="F23" s="1" t="s">
        <v>71</v>
      </c>
      <c r="G23" s="19">
        <v>60.41</v>
      </c>
      <c r="H23" s="19">
        <v>0</v>
      </c>
      <c r="I23" s="19">
        <v>0</v>
      </c>
      <c r="M23" s="21" t="s">
        <v>285</v>
      </c>
      <c r="P23" s="1" t="s">
        <v>254</v>
      </c>
      <c r="Q23" s="1" t="s">
        <v>31</v>
      </c>
      <c r="R23" s="1" t="s">
        <v>417</v>
      </c>
      <c r="S23" s="1" t="s">
        <v>222</v>
      </c>
      <c r="T23" s="19">
        <v>0</v>
      </c>
      <c r="U23" s="19">
        <v>0</v>
      </c>
      <c r="V23" s="19">
        <v>0</v>
      </c>
    </row>
    <row r="24" spans="3:22" x14ac:dyDescent="0.3">
      <c r="C24" s="1" t="s">
        <v>263</v>
      </c>
      <c r="D24" s="1" t="s">
        <v>26</v>
      </c>
      <c r="E24" s="1" t="s">
        <v>335</v>
      </c>
      <c r="F24" s="1" t="s">
        <v>168</v>
      </c>
      <c r="G24" s="19">
        <v>9.7899999999999991</v>
      </c>
      <c r="H24" s="19">
        <v>0</v>
      </c>
      <c r="I24" s="19">
        <v>0</v>
      </c>
      <c r="M24" s="21" t="s">
        <v>286</v>
      </c>
      <c r="P24" s="1" t="s">
        <v>254</v>
      </c>
      <c r="Q24" s="1" t="s">
        <v>223</v>
      </c>
      <c r="R24" s="1" t="s">
        <v>417</v>
      </c>
      <c r="S24" s="1" t="s">
        <v>222</v>
      </c>
      <c r="T24" s="19">
        <v>0</v>
      </c>
      <c r="U24" s="19">
        <v>0</v>
      </c>
      <c r="V24" s="19">
        <v>0</v>
      </c>
    </row>
    <row r="25" spans="3:22" ht="14.4" x14ac:dyDescent="0.3">
      <c r="C25" s="1" t="s">
        <v>263</v>
      </c>
      <c r="D25" s="1" t="s">
        <v>26</v>
      </c>
      <c r="E25" s="1" t="s">
        <v>336</v>
      </c>
      <c r="F25" s="1" t="s">
        <v>201</v>
      </c>
      <c r="G25" s="19">
        <v>107.52</v>
      </c>
      <c r="H25" s="19">
        <v>0</v>
      </c>
      <c r="I25" s="19">
        <v>0</v>
      </c>
      <c r="M25"/>
      <c r="P25" s="1" t="s">
        <v>348</v>
      </c>
      <c r="T25" s="19">
        <v>0</v>
      </c>
      <c r="U25" s="19">
        <v>0</v>
      </c>
      <c r="V25" s="19">
        <v>0</v>
      </c>
    </row>
    <row r="26" spans="3:22" ht="14.4" x14ac:dyDescent="0.3">
      <c r="C26" s="1" t="s">
        <v>263</v>
      </c>
      <c r="D26" s="1" t="s">
        <v>30</v>
      </c>
      <c r="E26" s="1" t="s">
        <v>333</v>
      </c>
      <c r="F26" s="1" t="s">
        <v>29</v>
      </c>
      <c r="G26" s="19">
        <v>162.69</v>
      </c>
      <c r="H26" s="19">
        <v>0</v>
      </c>
      <c r="I26" s="19">
        <v>0</v>
      </c>
      <c r="M26"/>
      <c r="P26" s="1" t="s">
        <v>255</v>
      </c>
      <c r="Q26" s="1" t="s">
        <v>31</v>
      </c>
      <c r="R26" s="1" t="s">
        <v>416</v>
      </c>
      <c r="S26" s="1" t="s">
        <v>208</v>
      </c>
      <c r="T26" s="19">
        <v>3492</v>
      </c>
      <c r="U26" s="19">
        <v>0</v>
      </c>
      <c r="V26" s="19">
        <v>0</v>
      </c>
    </row>
    <row r="27" spans="3:22" ht="14.4" x14ac:dyDescent="0.3">
      <c r="C27" s="1" t="s">
        <v>263</v>
      </c>
      <c r="D27" s="1" t="s">
        <v>30</v>
      </c>
      <c r="E27" s="1" t="s">
        <v>334</v>
      </c>
      <c r="F27" s="1" t="s">
        <v>37</v>
      </c>
      <c r="G27" s="19">
        <v>40.700000000000003</v>
      </c>
      <c r="H27" s="19">
        <v>0</v>
      </c>
      <c r="I27" s="19">
        <v>0</v>
      </c>
      <c r="M27"/>
      <c r="P27" s="1" t="s">
        <v>255</v>
      </c>
      <c r="Q27" s="1" t="s">
        <v>31</v>
      </c>
      <c r="R27" s="1" t="s">
        <v>415</v>
      </c>
      <c r="S27" s="1" t="s">
        <v>218</v>
      </c>
      <c r="T27" s="19">
        <v>0</v>
      </c>
      <c r="U27" s="19">
        <v>0</v>
      </c>
      <c r="V27" s="19">
        <v>0</v>
      </c>
    </row>
    <row r="28" spans="3:22" ht="14.4" x14ac:dyDescent="0.3">
      <c r="C28" s="1" t="s">
        <v>263</v>
      </c>
      <c r="D28" s="1" t="s">
        <v>30</v>
      </c>
      <c r="E28" s="1" t="s">
        <v>295</v>
      </c>
      <c r="F28" s="1" t="s">
        <v>49</v>
      </c>
      <c r="G28" s="19">
        <v>22.45</v>
      </c>
      <c r="H28" s="19">
        <v>0</v>
      </c>
      <c r="I28" s="19">
        <v>0</v>
      </c>
      <c r="M28"/>
      <c r="P28" s="1" t="s">
        <v>255</v>
      </c>
      <c r="Q28" s="1" t="s">
        <v>31</v>
      </c>
      <c r="R28" s="1" t="s">
        <v>417</v>
      </c>
      <c r="S28" s="1" t="s">
        <v>221</v>
      </c>
      <c r="T28" s="19">
        <v>0</v>
      </c>
      <c r="U28" s="19">
        <v>0</v>
      </c>
      <c r="V28" s="19">
        <v>5500</v>
      </c>
    </row>
    <row r="29" spans="3:22" ht="14.4" x14ac:dyDescent="0.3">
      <c r="C29" s="1" t="s">
        <v>263</v>
      </c>
      <c r="D29" s="1" t="s">
        <v>30</v>
      </c>
      <c r="E29" s="1" t="s">
        <v>297</v>
      </c>
      <c r="F29" s="1" t="s">
        <v>55</v>
      </c>
      <c r="G29" s="19">
        <v>3.15</v>
      </c>
      <c r="H29" s="19">
        <v>0</v>
      </c>
      <c r="I29" s="19">
        <v>0</v>
      </c>
      <c r="M29"/>
      <c r="P29" s="1" t="s">
        <v>255</v>
      </c>
      <c r="Q29" s="1" t="s">
        <v>211</v>
      </c>
      <c r="R29" s="1" t="s">
        <v>412</v>
      </c>
      <c r="S29" s="1" t="s">
        <v>213</v>
      </c>
      <c r="T29" s="19">
        <v>0</v>
      </c>
      <c r="U29" s="19">
        <v>14908</v>
      </c>
      <c r="V29" s="19">
        <v>0</v>
      </c>
    </row>
    <row r="30" spans="3:22" ht="14.4" x14ac:dyDescent="0.3">
      <c r="C30" s="1" t="s">
        <v>263</v>
      </c>
      <c r="D30" s="1" t="s">
        <v>30</v>
      </c>
      <c r="E30" s="1" t="s">
        <v>298</v>
      </c>
      <c r="F30" s="1" t="s">
        <v>59</v>
      </c>
      <c r="G30" s="19">
        <v>31.42</v>
      </c>
      <c r="H30" s="19">
        <v>0</v>
      </c>
      <c r="I30" s="19">
        <v>0</v>
      </c>
      <c r="M30"/>
      <c r="P30" s="1" t="s">
        <v>255</v>
      </c>
      <c r="Q30" s="1" t="s">
        <v>211</v>
      </c>
      <c r="R30" s="1" t="s">
        <v>412</v>
      </c>
      <c r="S30" s="1" t="s">
        <v>214</v>
      </c>
      <c r="T30" s="19">
        <v>0</v>
      </c>
      <c r="U30" s="19">
        <v>17865</v>
      </c>
      <c r="V30" s="19">
        <v>0</v>
      </c>
    </row>
    <row r="31" spans="3:22" ht="14.4" x14ac:dyDescent="0.3">
      <c r="C31" s="1" t="s">
        <v>263</v>
      </c>
      <c r="D31" s="1" t="s">
        <v>30</v>
      </c>
      <c r="E31" s="1" t="s">
        <v>299</v>
      </c>
      <c r="F31" s="1" t="s">
        <v>62</v>
      </c>
      <c r="G31" s="19">
        <v>1.79</v>
      </c>
      <c r="H31" s="19">
        <v>0</v>
      </c>
      <c r="I31" s="19">
        <v>0</v>
      </c>
      <c r="M31"/>
      <c r="P31" s="1" t="s">
        <v>255</v>
      </c>
      <c r="Q31" s="1" t="s">
        <v>211</v>
      </c>
      <c r="R31" s="1" t="s">
        <v>412</v>
      </c>
      <c r="S31" s="1" t="s">
        <v>210</v>
      </c>
      <c r="T31" s="19">
        <v>7556.8</v>
      </c>
      <c r="U31" s="19">
        <v>0</v>
      </c>
      <c r="V31" s="19">
        <v>0</v>
      </c>
    </row>
    <row r="32" spans="3:22" ht="14.4" x14ac:dyDescent="0.3">
      <c r="C32" s="1" t="s">
        <v>263</v>
      </c>
      <c r="D32" s="1" t="s">
        <v>30</v>
      </c>
      <c r="E32" s="1" t="s">
        <v>300</v>
      </c>
      <c r="F32" s="1" t="s">
        <v>65</v>
      </c>
      <c r="G32" s="19">
        <v>6.74</v>
      </c>
      <c r="H32" s="19">
        <v>0</v>
      </c>
      <c r="I32" s="19">
        <v>0</v>
      </c>
      <c r="M32"/>
      <c r="P32" s="1" t="s">
        <v>346</v>
      </c>
      <c r="T32" s="19">
        <v>11048.8</v>
      </c>
      <c r="U32" s="19">
        <v>32773</v>
      </c>
      <c r="V32" s="19">
        <v>5500</v>
      </c>
    </row>
    <row r="33" spans="3:22" ht="14.4" x14ac:dyDescent="0.3">
      <c r="C33" s="1" t="s">
        <v>263</v>
      </c>
      <c r="D33" s="1" t="s">
        <v>30</v>
      </c>
      <c r="E33" s="1" t="s">
        <v>301</v>
      </c>
      <c r="F33" s="1" t="s">
        <v>68</v>
      </c>
      <c r="G33" s="19">
        <v>2.2200000000000002</v>
      </c>
      <c r="H33" s="19">
        <v>0</v>
      </c>
      <c r="I33" s="19">
        <v>0</v>
      </c>
      <c r="M33"/>
      <c r="P33" s="1" t="s">
        <v>421</v>
      </c>
      <c r="Q33" s="1" t="s">
        <v>31</v>
      </c>
      <c r="R33" s="1" t="s">
        <v>417</v>
      </c>
      <c r="S33" s="1" t="s">
        <v>225</v>
      </c>
      <c r="T33" s="19">
        <v>0</v>
      </c>
      <c r="U33" s="19">
        <v>0</v>
      </c>
      <c r="V33" s="19">
        <v>0</v>
      </c>
    </row>
    <row r="34" spans="3:22" ht="14.4" x14ac:dyDescent="0.3">
      <c r="C34" s="1" t="s">
        <v>263</v>
      </c>
      <c r="D34" s="1" t="s">
        <v>30</v>
      </c>
      <c r="E34" s="1" t="s">
        <v>302</v>
      </c>
      <c r="F34" s="1" t="s">
        <v>71</v>
      </c>
      <c r="G34" s="19">
        <v>10.66</v>
      </c>
      <c r="H34" s="19">
        <v>0</v>
      </c>
      <c r="I34" s="19">
        <v>0</v>
      </c>
      <c r="M34"/>
      <c r="P34" s="1" t="s">
        <v>421</v>
      </c>
      <c r="Q34" s="1" t="s">
        <v>211</v>
      </c>
      <c r="R34" s="1" t="s">
        <v>415</v>
      </c>
      <c r="S34" s="1" t="s">
        <v>217</v>
      </c>
      <c r="T34" s="19">
        <v>0</v>
      </c>
      <c r="U34" s="19">
        <v>0</v>
      </c>
      <c r="V34" s="19">
        <v>15000</v>
      </c>
    </row>
    <row r="35" spans="3:22" ht="14.4" x14ac:dyDescent="0.3">
      <c r="C35" s="1" t="s">
        <v>263</v>
      </c>
      <c r="D35" s="1" t="s">
        <v>30</v>
      </c>
      <c r="E35" s="1" t="s">
        <v>335</v>
      </c>
      <c r="F35" s="1" t="s">
        <v>168</v>
      </c>
      <c r="G35" s="19">
        <v>1.73</v>
      </c>
      <c r="H35" s="19">
        <v>0</v>
      </c>
      <c r="I35" s="19">
        <v>0</v>
      </c>
      <c r="M35"/>
      <c r="P35" s="1" t="s">
        <v>422</v>
      </c>
      <c r="T35" s="19">
        <v>0</v>
      </c>
      <c r="U35" s="19">
        <v>0</v>
      </c>
      <c r="V35" s="19">
        <v>15000</v>
      </c>
    </row>
    <row r="36" spans="3:22" ht="14.4" x14ac:dyDescent="0.3">
      <c r="C36" s="1" t="s">
        <v>263</v>
      </c>
      <c r="D36" s="1" t="s">
        <v>30</v>
      </c>
      <c r="E36" s="1" t="s">
        <v>336</v>
      </c>
      <c r="F36" s="1" t="s">
        <v>201</v>
      </c>
      <c r="G36" s="19">
        <v>18.98</v>
      </c>
      <c r="H36" s="19">
        <v>0</v>
      </c>
      <c r="I36" s="19">
        <v>0</v>
      </c>
      <c r="M36"/>
      <c r="P36" s="1" t="s">
        <v>256</v>
      </c>
      <c r="Q36" s="1" t="s">
        <v>223</v>
      </c>
      <c r="R36" s="1" t="s">
        <v>413</v>
      </c>
      <c r="S36" s="1" t="s">
        <v>226</v>
      </c>
      <c r="T36" s="19">
        <v>0</v>
      </c>
      <c r="U36" s="19">
        <v>0</v>
      </c>
      <c r="V36" s="19">
        <v>0</v>
      </c>
    </row>
    <row r="37" spans="3:22" ht="14.4" x14ac:dyDescent="0.3">
      <c r="C37" s="1" t="s">
        <v>263</v>
      </c>
      <c r="D37" s="1" t="s">
        <v>31</v>
      </c>
      <c r="E37" s="1" t="s">
        <v>337</v>
      </c>
      <c r="F37" s="1" t="s">
        <v>29</v>
      </c>
      <c r="G37" s="19">
        <v>60514.55</v>
      </c>
      <c r="H37" s="19">
        <v>72964.44</v>
      </c>
      <c r="I37" s="19">
        <v>80319</v>
      </c>
      <c r="M37"/>
      <c r="P37" s="1" t="s">
        <v>320</v>
      </c>
      <c r="T37" s="19">
        <v>0</v>
      </c>
      <c r="U37" s="19">
        <v>0</v>
      </c>
      <c r="V37" s="19">
        <v>0</v>
      </c>
    </row>
    <row r="38" spans="3:22" ht="14.4" x14ac:dyDescent="0.3">
      <c r="C38" s="1" t="s">
        <v>263</v>
      </c>
      <c r="D38" s="1" t="s">
        <v>31</v>
      </c>
      <c r="E38" s="1" t="s">
        <v>334</v>
      </c>
      <c r="F38" s="1" t="s">
        <v>37</v>
      </c>
      <c r="G38" s="19">
        <v>8440.09</v>
      </c>
      <c r="H38" s="19">
        <v>6416.64</v>
      </c>
      <c r="I38" s="19">
        <v>8000</v>
      </c>
      <c r="M38"/>
      <c r="P38" s="1" t="s">
        <v>423</v>
      </c>
      <c r="Q38" s="1" t="s">
        <v>31</v>
      </c>
      <c r="R38" s="1" t="s">
        <v>424</v>
      </c>
      <c r="S38" s="1" t="s">
        <v>232</v>
      </c>
      <c r="T38" s="19">
        <v>0</v>
      </c>
      <c r="U38" s="19">
        <v>0</v>
      </c>
      <c r="V38" s="19">
        <v>3000</v>
      </c>
    </row>
    <row r="39" spans="3:22" ht="14.4" x14ac:dyDescent="0.3">
      <c r="C39" s="1" t="s">
        <v>263</v>
      </c>
      <c r="D39" s="1" t="s">
        <v>31</v>
      </c>
      <c r="E39" s="1" t="s">
        <v>292</v>
      </c>
      <c r="F39" s="1" t="s">
        <v>39</v>
      </c>
      <c r="G39" s="19">
        <v>6204.5</v>
      </c>
      <c r="H39" s="19">
        <v>9000</v>
      </c>
      <c r="I39" s="19">
        <v>9000</v>
      </c>
      <c r="M39"/>
      <c r="P39" s="1" t="s">
        <v>425</v>
      </c>
      <c r="T39" s="19">
        <v>0</v>
      </c>
      <c r="U39" s="19">
        <v>0</v>
      </c>
      <c r="V39" s="19">
        <v>3000</v>
      </c>
    </row>
    <row r="40" spans="3:22" ht="14.4" x14ac:dyDescent="0.3">
      <c r="C40" s="1" t="s">
        <v>263</v>
      </c>
      <c r="D40" s="1" t="s">
        <v>31</v>
      </c>
      <c r="E40" s="1" t="s">
        <v>295</v>
      </c>
      <c r="F40" s="1" t="s">
        <v>49</v>
      </c>
      <c r="G40" s="19">
        <v>5771.31</v>
      </c>
      <c r="H40" s="19">
        <v>4523.8599999999997</v>
      </c>
      <c r="I40" s="19">
        <v>5146</v>
      </c>
      <c r="M40"/>
      <c r="P40" s="1" t="s">
        <v>261</v>
      </c>
      <c r="Q40" s="1" t="s">
        <v>211</v>
      </c>
      <c r="R40" s="1" t="s">
        <v>413</v>
      </c>
      <c r="S40" s="1" t="s">
        <v>227</v>
      </c>
      <c r="T40" s="19">
        <v>33059</v>
      </c>
      <c r="U40" s="19">
        <v>0</v>
      </c>
      <c r="V40" s="19">
        <v>0</v>
      </c>
    </row>
    <row r="41" spans="3:22" ht="14.4" x14ac:dyDescent="0.3">
      <c r="C41" s="1" t="s">
        <v>263</v>
      </c>
      <c r="D41" s="1" t="s">
        <v>31</v>
      </c>
      <c r="E41" s="1" t="s">
        <v>296</v>
      </c>
      <c r="F41" s="1" t="s">
        <v>53</v>
      </c>
      <c r="G41" s="19">
        <v>1481.63</v>
      </c>
      <c r="H41" s="19">
        <v>3953.87</v>
      </c>
      <c r="I41" s="19">
        <v>3953.87</v>
      </c>
      <c r="M41"/>
      <c r="P41" s="1" t="s">
        <v>343</v>
      </c>
      <c r="T41" s="19">
        <v>33059</v>
      </c>
      <c r="U41" s="19">
        <v>0</v>
      </c>
      <c r="V41" s="19">
        <v>0</v>
      </c>
    </row>
    <row r="42" spans="3:22" ht="14.4" x14ac:dyDescent="0.3">
      <c r="C42" s="1" t="s">
        <v>263</v>
      </c>
      <c r="D42" s="1" t="s">
        <v>31</v>
      </c>
      <c r="E42" s="1" t="s">
        <v>297</v>
      </c>
      <c r="F42" s="1" t="s">
        <v>55</v>
      </c>
      <c r="G42" s="19">
        <v>1049.8699999999999</v>
      </c>
      <c r="H42" s="19">
        <v>1232.73</v>
      </c>
      <c r="I42" s="19">
        <v>1450</v>
      </c>
      <c r="M42"/>
      <c r="P42" s="1" t="s">
        <v>263</v>
      </c>
      <c r="Q42" s="1" t="s">
        <v>211</v>
      </c>
      <c r="R42" s="1" t="s">
        <v>412</v>
      </c>
      <c r="S42" s="1" t="s">
        <v>212</v>
      </c>
      <c r="T42" s="19">
        <v>2568</v>
      </c>
      <c r="U42" s="19">
        <v>0</v>
      </c>
      <c r="V42" s="19">
        <v>0</v>
      </c>
    </row>
    <row r="43" spans="3:22" ht="14.4" x14ac:dyDescent="0.3">
      <c r="C43" s="1" t="s">
        <v>263</v>
      </c>
      <c r="D43" s="1" t="s">
        <v>31</v>
      </c>
      <c r="E43" s="1" t="s">
        <v>298</v>
      </c>
      <c r="F43" s="1" t="s">
        <v>59</v>
      </c>
      <c r="G43" s="19">
        <v>10501.42</v>
      </c>
      <c r="H43" s="19">
        <v>12330.9</v>
      </c>
      <c r="I43" s="19">
        <v>12750</v>
      </c>
      <c r="M43"/>
      <c r="P43" s="1" t="s">
        <v>263</v>
      </c>
      <c r="Q43" s="1" t="s">
        <v>211</v>
      </c>
      <c r="R43" s="1" t="s">
        <v>413</v>
      </c>
      <c r="S43" s="1" t="s">
        <v>229</v>
      </c>
      <c r="T43" s="19">
        <v>0</v>
      </c>
      <c r="U43" s="19">
        <v>7210.16</v>
      </c>
      <c r="V43" s="19">
        <v>0</v>
      </c>
    </row>
    <row r="44" spans="3:22" ht="14.4" x14ac:dyDescent="0.3">
      <c r="C44" s="1" t="s">
        <v>263</v>
      </c>
      <c r="D44" s="1" t="s">
        <v>31</v>
      </c>
      <c r="E44" s="1" t="s">
        <v>299</v>
      </c>
      <c r="F44" s="1" t="s">
        <v>62</v>
      </c>
      <c r="G44" s="19">
        <v>599.78</v>
      </c>
      <c r="H44" s="19">
        <v>706.46</v>
      </c>
      <c r="I44" s="19">
        <v>800</v>
      </c>
      <c r="M44"/>
      <c r="P44" s="1" t="s">
        <v>263</v>
      </c>
      <c r="Q44" s="1" t="s">
        <v>223</v>
      </c>
      <c r="R44" s="1" t="s">
        <v>413</v>
      </c>
      <c r="S44" s="1" t="s">
        <v>226</v>
      </c>
      <c r="T44" s="19">
        <v>0</v>
      </c>
      <c r="U44" s="19">
        <v>0</v>
      </c>
      <c r="V44" s="19">
        <v>0</v>
      </c>
    </row>
    <row r="45" spans="3:22" ht="14.4" x14ac:dyDescent="0.3">
      <c r="C45" s="1" t="s">
        <v>263</v>
      </c>
      <c r="D45" s="1" t="s">
        <v>31</v>
      </c>
      <c r="E45" s="1" t="s">
        <v>300</v>
      </c>
      <c r="F45" s="1" t="s">
        <v>65</v>
      </c>
      <c r="G45" s="19">
        <v>2250.08</v>
      </c>
      <c r="H45" s="19">
        <v>2642.11</v>
      </c>
      <c r="I45" s="19">
        <v>2950</v>
      </c>
      <c r="M45"/>
      <c r="P45" s="1" t="s">
        <v>304</v>
      </c>
      <c r="T45" s="19">
        <v>2568</v>
      </c>
      <c r="U45" s="19">
        <v>7210.16</v>
      </c>
      <c r="V45" s="19">
        <v>0</v>
      </c>
    </row>
    <row r="46" spans="3:22" ht="14.4" x14ac:dyDescent="0.3">
      <c r="C46" s="1" t="s">
        <v>263</v>
      </c>
      <c r="D46" s="1" t="s">
        <v>31</v>
      </c>
      <c r="E46" s="1" t="s">
        <v>301</v>
      </c>
      <c r="F46" s="1" t="s">
        <v>68</v>
      </c>
      <c r="G46" s="19">
        <v>749.48</v>
      </c>
      <c r="H46" s="19">
        <v>710.31</v>
      </c>
      <c r="I46" s="19">
        <v>1000</v>
      </c>
      <c r="M46"/>
      <c r="P46" s="1" t="s">
        <v>265</v>
      </c>
      <c r="Q46" s="1" t="s">
        <v>31</v>
      </c>
      <c r="R46" s="1" t="s">
        <v>412</v>
      </c>
      <c r="S46" s="1" t="s">
        <v>210</v>
      </c>
      <c r="T46" s="19">
        <v>5807.21</v>
      </c>
      <c r="U46" s="19">
        <v>0</v>
      </c>
      <c r="V46" s="19">
        <v>0</v>
      </c>
    </row>
    <row r="47" spans="3:22" ht="14.4" x14ac:dyDescent="0.3">
      <c r="C47" s="1" t="s">
        <v>263</v>
      </c>
      <c r="D47" s="1" t="s">
        <v>31</v>
      </c>
      <c r="E47" s="1" t="s">
        <v>302</v>
      </c>
      <c r="F47" s="1" t="s">
        <v>71</v>
      </c>
      <c r="G47" s="19">
        <v>3562.78</v>
      </c>
      <c r="H47" s="19">
        <v>4183.41</v>
      </c>
      <c r="I47" s="19">
        <v>4250</v>
      </c>
      <c r="M47"/>
      <c r="P47" s="1" t="s">
        <v>315</v>
      </c>
      <c r="T47" s="19">
        <v>5807.21</v>
      </c>
      <c r="U47" s="19">
        <v>0</v>
      </c>
      <c r="V47" s="19">
        <v>0</v>
      </c>
    </row>
    <row r="48" spans="3:22" ht="14.4" x14ac:dyDescent="0.3">
      <c r="C48" s="1" t="s">
        <v>263</v>
      </c>
      <c r="D48" s="1" t="s">
        <v>31</v>
      </c>
      <c r="E48" s="1" t="s">
        <v>339</v>
      </c>
      <c r="F48" s="1" t="s">
        <v>74</v>
      </c>
      <c r="G48" s="19">
        <v>1050.21</v>
      </c>
      <c r="H48" s="19">
        <v>1226.23</v>
      </c>
      <c r="I48" s="19">
        <v>1450</v>
      </c>
      <c r="M48"/>
      <c r="P48" s="1" t="s">
        <v>241</v>
      </c>
      <c r="T48" s="19">
        <v>143959.46</v>
      </c>
      <c r="U48" s="19">
        <v>124808.85</v>
      </c>
      <c r="V48" s="19">
        <v>43940</v>
      </c>
    </row>
    <row r="49" spans="3:22" ht="14.4" x14ac:dyDescent="0.3">
      <c r="C49" s="1" t="s">
        <v>263</v>
      </c>
      <c r="D49" s="1" t="s">
        <v>31</v>
      </c>
      <c r="E49" s="1" t="s">
        <v>303</v>
      </c>
      <c r="F49" s="1" t="s">
        <v>79</v>
      </c>
      <c r="G49" s="19">
        <v>7827.24</v>
      </c>
      <c r="H49" s="19">
        <v>3215.42</v>
      </c>
      <c r="I49" s="19">
        <v>7480.89</v>
      </c>
      <c r="M49"/>
      <c r="P49"/>
      <c r="Q49"/>
      <c r="R49"/>
      <c r="S49"/>
      <c r="T49"/>
      <c r="U49"/>
      <c r="V49"/>
    </row>
    <row r="50" spans="3:22" ht="14.4" x14ac:dyDescent="0.3">
      <c r="C50" s="1" t="s">
        <v>263</v>
      </c>
      <c r="D50" s="1" t="s">
        <v>31</v>
      </c>
      <c r="E50" s="1" t="s">
        <v>344</v>
      </c>
      <c r="F50" s="1" t="s">
        <v>85</v>
      </c>
      <c r="G50" s="19">
        <v>449.34</v>
      </c>
      <c r="H50" s="19">
        <v>429.52</v>
      </c>
      <c r="I50" s="19">
        <v>2000</v>
      </c>
      <c r="M50"/>
      <c r="P50"/>
      <c r="Q50"/>
      <c r="R50"/>
      <c r="S50"/>
      <c r="T50"/>
      <c r="U50"/>
      <c r="V50"/>
    </row>
    <row r="51" spans="3:22" ht="14.4" x14ac:dyDescent="0.3">
      <c r="C51" s="1" t="s">
        <v>263</v>
      </c>
      <c r="D51" s="1" t="s">
        <v>31</v>
      </c>
      <c r="E51" s="1" t="s">
        <v>306</v>
      </c>
      <c r="F51" s="1" t="s">
        <v>86</v>
      </c>
      <c r="G51" s="19">
        <v>0</v>
      </c>
      <c r="H51" s="19">
        <v>0</v>
      </c>
      <c r="I51" s="19">
        <v>100</v>
      </c>
      <c r="M51"/>
      <c r="P51"/>
      <c r="Q51"/>
      <c r="R51"/>
      <c r="S51"/>
      <c r="T51"/>
      <c r="U51"/>
      <c r="V51"/>
    </row>
    <row r="52" spans="3:22" ht="14.4" x14ac:dyDescent="0.3">
      <c r="C52" s="1" t="s">
        <v>263</v>
      </c>
      <c r="D52" s="1" t="s">
        <v>31</v>
      </c>
      <c r="E52" s="1" t="s">
        <v>307</v>
      </c>
      <c r="F52" s="1" t="s">
        <v>88</v>
      </c>
      <c r="G52" s="19">
        <v>440.31</v>
      </c>
      <c r="H52" s="19">
        <v>549</v>
      </c>
      <c r="I52" s="19">
        <v>700</v>
      </c>
      <c r="M52"/>
      <c r="P52"/>
      <c r="Q52"/>
      <c r="R52"/>
      <c r="S52"/>
      <c r="T52"/>
      <c r="U52"/>
      <c r="V52"/>
    </row>
    <row r="53" spans="3:22" ht="14.4" x14ac:dyDescent="0.3">
      <c r="C53" s="1" t="s">
        <v>263</v>
      </c>
      <c r="D53" s="1" t="s">
        <v>31</v>
      </c>
      <c r="E53" s="1" t="s">
        <v>309</v>
      </c>
      <c r="F53" s="1" t="s">
        <v>94</v>
      </c>
      <c r="G53" s="19">
        <v>0</v>
      </c>
      <c r="H53" s="19">
        <v>0</v>
      </c>
      <c r="I53" s="19">
        <v>300</v>
      </c>
      <c r="M53"/>
      <c r="P53"/>
      <c r="Q53"/>
      <c r="R53"/>
      <c r="S53"/>
      <c r="T53"/>
      <c r="U53"/>
      <c r="V53"/>
    </row>
    <row r="54" spans="3:22" ht="14.4" x14ac:dyDescent="0.3">
      <c r="C54" s="1" t="s">
        <v>263</v>
      </c>
      <c r="D54" s="1" t="s">
        <v>31</v>
      </c>
      <c r="E54" s="1" t="s">
        <v>311</v>
      </c>
      <c r="F54" s="1" t="s">
        <v>99</v>
      </c>
      <c r="G54" s="19">
        <v>0</v>
      </c>
      <c r="H54" s="19">
        <v>0</v>
      </c>
      <c r="I54" s="19">
        <v>347</v>
      </c>
      <c r="M54"/>
      <c r="P54"/>
      <c r="Q54"/>
      <c r="R54"/>
      <c r="S54"/>
      <c r="T54"/>
      <c r="U54"/>
      <c r="V54"/>
    </row>
    <row r="55" spans="3:22" ht="14.4" x14ac:dyDescent="0.3">
      <c r="C55" s="1" t="s">
        <v>263</v>
      </c>
      <c r="D55" s="1" t="s">
        <v>31</v>
      </c>
      <c r="E55" s="1" t="s">
        <v>312</v>
      </c>
      <c r="F55" s="1" t="s">
        <v>103</v>
      </c>
      <c r="G55" s="19">
        <v>826.84</v>
      </c>
      <c r="H55" s="19">
        <v>952.09</v>
      </c>
      <c r="I55" s="19">
        <v>3000</v>
      </c>
      <c r="M55"/>
      <c r="P55"/>
      <c r="Q55"/>
      <c r="R55"/>
      <c r="S55"/>
      <c r="T55"/>
      <c r="U55"/>
      <c r="V55"/>
    </row>
    <row r="56" spans="3:22" ht="14.4" x14ac:dyDescent="0.3">
      <c r="C56" s="1" t="s">
        <v>263</v>
      </c>
      <c r="D56" s="1" t="s">
        <v>31</v>
      </c>
      <c r="E56" s="1" t="s">
        <v>313</v>
      </c>
      <c r="F56" s="1" t="s">
        <v>112</v>
      </c>
      <c r="G56" s="19">
        <v>3.6</v>
      </c>
      <c r="H56" s="19">
        <v>0</v>
      </c>
      <c r="I56" s="19">
        <v>120</v>
      </c>
      <c r="M56"/>
      <c r="P56"/>
      <c r="Q56"/>
      <c r="R56"/>
      <c r="S56"/>
      <c r="T56"/>
      <c r="U56"/>
      <c r="V56"/>
    </row>
    <row r="57" spans="3:22" ht="14.4" x14ac:dyDescent="0.3">
      <c r="C57" s="1" t="s">
        <v>263</v>
      </c>
      <c r="D57" s="1" t="s">
        <v>31</v>
      </c>
      <c r="E57" s="1" t="s">
        <v>351</v>
      </c>
      <c r="F57" s="1" t="s">
        <v>114</v>
      </c>
      <c r="G57" s="19">
        <v>193.65</v>
      </c>
      <c r="H57" s="19">
        <v>294.10000000000002</v>
      </c>
      <c r="I57" s="19">
        <v>295</v>
      </c>
      <c r="M57"/>
      <c r="P57"/>
      <c r="Q57"/>
      <c r="R57"/>
      <c r="S57"/>
      <c r="T57"/>
      <c r="U57"/>
      <c r="V57"/>
    </row>
    <row r="58" spans="3:22" ht="14.4" x14ac:dyDescent="0.3">
      <c r="C58" s="1" t="s">
        <v>263</v>
      </c>
      <c r="D58" s="1" t="s">
        <v>31</v>
      </c>
      <c r="E58" s="1" t="s">
        <v>356</v>
      </c>
      <c r="F58" s="1" t="s">
        <v>131</v>
      </c>
      <c r="G58" s="19">
        <v>0</v>
      </c>
      <c r="H58" s="19">
        <v>0</v>
      </c>
      <c r="I58" s="19">
        <v>100</v>
      </c>
      <c r="M58"/>
      <c r="P58"/>
      <c r="Q58"/>
      <c r="R58"/>
      <c r="S58"/>
      <c r="T58"/>
      <c r="U58"/>
      <c r="V58"/>
    </row>
    <row r="59" spans="3:22" ht="14.4" x14ac:dyDescent="0.3">
      <c r="C59" s="1" t="s">
        <v>263</v>
      </c>
      <c r="D59" s="1" t="s">
        <v>31</v>
      </c>
      <c r="E59" s="1" t="s">
        <v>317</v>
      </c>
      <c r="F59" s="1" t="s">
        <v>134</v>
      </c>
      <c r="G59" s="19">
        <v>0</v>
      </c>
      <c r="H59" s="19">
        <v>0</v>
      </c>
      <c r="I59" s="19">
        <v>0</v>
      </c>
      <c r="M59"/>
      <c r="P59"/>
      <c r="Q59"/>
      <c r="R59"/>
      <c r="S59"/>
      <c r="T59"/>
      <c r="U59"/>
      <c r="V59"/>
    </row>
    <row r="60" spans="3:22" ht="14.4" x14ac:dyDescent="0.3">
      <c r="C60" s="1" t="s">
        <v>263</v>
      </c>
      <c r="D60" s="1" t="s">
        <v>31</v>
      </c>
      <c r="E60" s="1" t="s">
        <v>358</v>
      </c>
      <c r="F60" s="1" t="s">
        <v>135</v>
      </c>
      <c r="G60" s="19">
        <v>0</v>
      </c>
      <c r="H60" s="19">
        <v>0</v>
      </c>
      <c r="I60" s="19">
        <v>0</v>
      </c>
      <c r="M60"/>
      <c r="P60"/>
      <c r="Q60"/>
      <c r="R60"/>
      <c r="S60"/>
      <c r="T60"/>
      <c r="U60"/>
      <c r="V60"/>
    </row>
    <row r="61" spans="3:22" ht="14.4" x14ac:dyDescent="0.3">
      <c r="C61" s="1" t="s">
        <v>263</v>
      </c>
      <c r="D61" s="1" t="s">
        <v>31</v>
      </c>
      <c r="E61" s="1" t="s">
        <v>318</v>
      </c>
      <c r="F61" s="1" t="s">
        <v>136</v>
      </c>
      <c r="G61" s="19">
        <v>2842</v>
      </c>
      <c r="H61" s="19">
        <v>1017.65</v>
      </c>
      <c r="I61" s="19">
        <v>1100</v>
      </c>
      <c r="M61"/>
      <c r="P61"/>
      <c r="Q61"/>
      <c r="R61"/>
      <c r="S61"/>
      <c r="T61"/>
      <c r="U61"/>
      <c r="V61"/>
    </row>
    <row r="62" spans="3:22" ht="14.4" x14ac:dyDescent="0.3">
      <c r="C62" s="1" t="s">
        <v>263</v>
      </c>
      <c r="D62" s="1" t="s">
        <v>31</v>
      </c>
      <c r="E62" s="1" t="s">
        <v>321</v>
      </c>
      <c r="F62" s="1" t="s">
        <v>149</v>
      </c>
      <c r="G62" s="19">
        <v>657.7</v>
      </c>
      <c r="H62" s="19">
        <v>572.79999999999995</v>
      </c>
      <c r="I62" s="19">
        <v>600</v>
      </c>
      <c r="M62"/>
      <c r="P62"/>
      <c r="Q62"/>
      <c r="R62"/>
      <c r="S62"/>
      <c r="T62"/>
      <c r="U62"/>
      <c r="V62"/>
    </row>
    <row r="63" spans="3:22" ht="14.4" x14ac:dyDescent="0.3">
      <c r="C63" s="1" t="s">
        <v>263</v>
      </c>
      <c r="D63" s="1" t="s">
        <v>31</v>
      </c>
      <c r="E63" s="1" t="s">
        <v>335</v>
      </c>
      <c r="F63" s="1" t="s">
        <v>168</v>
      </c>
      <c r="G63" s="19">
        <v>482.07</v>
      </c>
      <c r="H63" s="19">
        <v>753.43</v>
      </c>
      <c r="I63" s="19">
        <v>754</v>
      </c>
      <c r="M63"/>
      <c r="P63"/>
      <c r="Q63"/>
      <c r="R63"/>
      <c r="S63"/>
      <c r="T63"/>
      <c r="U63"/>
      <c r="V63"/>
    </row>
    <row r="64" spans="3:22" ht="14.4" x14ac:dyDescent="0.3">
      <c r="C64" s="1" t="s">
        <v>263</v>
      </c>
      <c r="D64" s="1" t="s">
        <v>31</v>
      </c>
      <c r="E64" s="1" t="s">
        <v>328</v>
      </c>
      <c r="F64" s="1" t="s">
        <v>175</v>
      </c>
      <c r="G64" s="19">
        <v>0</v>
      </c>
      <c r="H64" s="19">
        <v>0</v>
      </c>
      <c r="I64" s="19">
        <v>200</v>
      </c>
      <c r="M64"/>
      <c r="P64"/>
      <c r="Q64"/>
      <c r="R64"/>
      <c r="S64"/>
      <c r="T64"/>
      <c r="U64"/>
      <c r="V64"/>
    </row>
    <row r="65" spans="3:22" ht="14.4" x14ac:dyDescent="0.3">
      <c r="C65" s="1" t="s">
        <v>263</v>
      </c>
      <c r="D65" s="1" t="s">
        <v>31</v>
      </c>
      <c r="E65" s="1" t="s">
        <v>331</v>
      </c>
      <c r="F65" s="1" t="s">
        <v>198</v>
      </c>
      <c r="G65" s="19">
        <v>0</v>
      </c>
      <c r="H65" s="19">
        <v>316.22000000000003</v>
      </c>
      <c r="I65" s="19">
        <v>317</v>
      </c>
      <c r="M65"/>
      <c r="P65"/>
      <c r="Q65"/>
      <c r="R65"/>
      <c r="S65"/>
      <c r="T65"/>
      <c r="U65"/>
      <c r="V65"/>
    </row>
    <row r="66" spans="3:22" ht="14.4" x14ac:dyDescent="0.3">
      <c r="C66" s="1" t="s">
        <v>263</v>
      </c>
      <c r="D66" s="1" t="s">
        <v>31</v>
      </c>
      <c r="E66" s="1" t="s">
        <v>336</v>
      </c>
      <c r="F66" s="1" t="s">
        <v>201</v>
      </c>
      <c r="G66" s="19">
        <v>1021.61</v>
      </c>
      <c r="H66" s="19">
        <v>896.68</v>
      </c>
      <c r="I66" s="19">
        <v>964</v>
      </c>
      <c r="M66"/>
      <c r="P66"/>
      <c r="Q66"/>
      <c r="R66"/>
      <c r="S66"/>
      <c r="T66"/>
      <c r="U66"/>
      <c r="V66"/>
    </row>
    <row r="67" spans="3:22" ht="14.4" x14ac:dyDescent="0.3">
      <c r="C67" s="1" t="s">
        <v>304</v>
      </c>
      <c r="G67" s="19">
        <v>124077.79</v>
      </c>
      <c r="H67" s="19">
        <v>145595.50999999998</v>
      </c>
      <c r="I67" s="19">
        <v>156446.76</v>
      </c>
      <c r="M67"/>
      <c r="P67"/>
      <c r="Q67"/>
      <c r="R67"/>
      <c r="S67"/>
      <c r="T67"/>
      <c r="U67"/>
      <c r="V67"/>
    </row>
    <row r="68" spans="3:22" ht="14.4" x14ac:dyDescent="0.3">
      <c r="C68" s="1" t="s">
        <v>246</v>
      </c>
      <c r="D68" s="1" t="s">
        <v>40</v>
      </c>
      <c r="E68" s="1" t="s">
        <v>292</v>
      </c>
      <c r="F68" s="1" t="s">
        <v>41</v>
      </c>
      <c r="G68" s="19">
        <v>88.25</v>
      </c>
      <c r="H68" s="19">
        <v>0</v>
      </c>
      <c r="I68" s="19">
        <v>95</v>
      </c>
      <c r="M68"/>
      <c r="P68"/>
      <c r="Q68"/>
      <c r="R68"/>
      <c r="S68"/>
      <c r="T68"/>
      <c r="U68"/>
      <c r="V68"/>
    </row>
    <row r="69" spans="3:22" ht="14.4" x14ac:dyDescent="0.3">
      <c r="C69" s="1" t="s">
        <v>246</v>
      </c>
      <c r="D69" s="1" t="s">
        <v>40</v>
      </c>
      <c r="E69" s="1" t="s">
        <v>292</v>
      </c>
      <c r="F69" s="1" t="s">
        <v>43</v>
      </c>
      <c r="G69" s="19">
        <v>500</v>
      </c>
      <c r="H69" s="19">
        <v>0</v>
      </c>
      <c r="I69" s="19">
        <v>0</v>
      </c>
      <c r="M69"/>
      <c r="P69"/>
      <c r="Q69"/>
      <c r="R69"/>
      <c r="S69"/>
      <c r="T69"/>
      <c r="U69"/>
      <c r="V69"/>
    </row>
    <row r="70" spans="3:22" ht="14.4" x14ac:dyDescent="0.3">
      <c r="C70" s="1" t="s">
        <v>246</v>
      </c>
      <c r="D70" s="1" t="s">
        <v>40</v>
      </c>
      <c r="E70" s="1" t="s">
        <v>292</v>
      </c>
      <c r="F70" s="1" t="s">
        <v>45</v>
      </c>
      <c r="G70" s="19">
        <v>0</v>
      </c>
      <c r="H70" s="19">
        <v>0</v>
      </c>
      <c r="I70" s="19">
        <v>80</v>
      </c>
      <c r="M70"/>
      <c r="P70"/>
      <c r="Q70"/>
      <c r="R70"/>
      <c r="S70"/>
      <c r="T70"/>
      <c r="U70"/>
      <c r="V70"/>
    </row>
    <row r="71" spans="3:22" ht="14.4" x14ac:dyDescent="0.3">
      <c r="C71" s="1" t="s">
        <v>246</v>
      </c>
      <c r="D71" s="1" t="s">
        <v>40</v>
      </c>
      <c r="E71" s="1" t="s">
        <v>295</v>
      </c>
      <c r="F71" s="1" t="s">
        <v>51</v>
      </c>
      <c r="G71" s="19">
        <v>50</v>
      </c>
      <c r="H71" s="19">
        <v>0</v>
      </c>
      <c r="I71" s="19">
        <v>0</v>
      </c>
      <c r="M71"/>
      <c r="P71"/>
      <c r="Q71"/>
      <c r="R71"/>
      <c r="S71"/>
      <c r="T71"/>
      <c r="U71"/>
      <c r="V71"/>
    </row>
    <row r="72" spans="3:22" ht="14.4" x14ac:dyDescent="0.3">
      <c r="C72" s="1" t="s">
        <v>246</v>
      </c>
      <c r="D72" s="1" t="s">
        <v>40</v>
      </c>
      <c r="E72" s="1" t="s">
        <v>297</v>
      </c>
      <c r="F72" s="1" t="s">
        <v>55</v>
      </c>
      <c r="G72" s="19">
        <v>7</v>
      </c>
      <c r="H72" s="19">
        <v>0</v>
      </c>
      <c r="I72" s="19">
        <v>0</v>
      </c>
      <c r="M72"/>
      <c r="P72"/>
      <c r="Q72"/>
      <c r="R72"/>
      <c r="S72"/>
      <c r="T72"/>
      <c r="U72"/>
      <c r="V72"/>
    </row>
    <row r="73" spans="3:22" ht="14.4" x14ac:dyDescent="0.3">
      <c r="C73" s="1" t="s">
        <v>246</v>
      </c>
      <c r="D73" s="1" t="s">
        <v>40</v>
      </c>
      <c r="E73" s="1" t="s">
        <v>298</v>
      </c>
      <c r="F73" s="1" t="s">
        <v>58</v>
      </c>
      <c r="G73" s="19">
        <v>70</v>
      </c>
      <c r="H73" s="19">
        <v>0</v>
      </c>
      <c r="I73" s="19">
        <v>0</v>
      </c>
      <c r="M73"/>
      <c r="P73"/>
      <c r="Q73"/>
      <c r="R73"/>
      <c r="S73"/>
      <c r="T73"/>
      <c r="U73"/>
      <c r="V73"/>
    </row>
    <row r="74" spans="3:22" ht="14.4" x14ac:dyDescent="0.3">
      <c r="C74" s="1" t="s">
        <v>246</v>
      </c>
      <c r="D74" s="1" t="s">
        <v>40</v>
      </c>
      <c r="E74" s="1" t="s">
        <v>299</v>
      </c>
      <c r="F74" s="1" t="s">
        <v>62</v>
      </c>
      <c r="G74" s="19">
        <v>4</v>
      </c>
      <c r="H74" s="19">
        <v>0</v>
      </c>
      <c r="I74" s="19">
        <v>0</v>
      </c>
      <c r="M74"/>
      <c r="P74"/>
      <c r="Q74"/>
      <c r="R74"/>
      <c r="S74"/>
      <c r="T74"/>
      <c r="U74"/>
      <c r="V74"/>
    </row>
    <row r="75" spans="3:22" ht="14.4" x14ac:dyDescent="0.3">
      <c r="C75" s="1" t="s">
        <v>246</v>
      </c>
      <c r="D75" s="1" t="s">
        <v>40</v>
      </c>
      <c r="E75" s="1" t="s">
        <v>300</v>
      </c>
      <c r="F75" s="1" t="s">
        <v>65</v>
      </c>
      <c r="G75" s="19">
        <v>15</v>
      </c>
      <c r="H75" s="19">
        <v>0</v>
      </c>
      <c r="I75" s="19">
        <v>0</v>
      </c>
      <c r="M75"/>
      <c r="P75"/>
      <c r="Q75"/>
      <c r="R75"/>
      <c r="S75"/>
      <c r="T75"/>
      <c r="U75"/>
      <c r="V75"/>
    </row>
    <row r="76" spans="3:22" ht="14.4" x14ac:dyDescent="0.3">
      <c r="C76" s="1" t="s">
        <v>246</v>
      </c>
      <c r="D76" s="1" t="s">
        <v>40</v>
      </c>
      <c r="E76" s="1" t="s">
        <v>301</v>
      </c>
      <c r="F76" s="1" t="s">
        <v>68</v>
      </c>
      <c r="G76" s="19">
        <v>5</v>
      </c>
      <c r="H76" s="19">
        <v>0</v>
      </c>
      <c r="I76" s="19">
        <v>0</v>
      </c>
      <c r="M76"/>
      <c r="P76"/>
      <c r="Q76"/>
      <c r="R76"/>
      <c r="S76"/>
      <c r="T76"/>
      <c r="U76"/>
      <c r="V76"/>
    </row>
    <row r="77" spans="3:22" ht="14.4" x14ac:dyDescent="0.3">
      <c r="C77" s="1" t="s">
        <v>246</v>
      </c>
      <c r="D77" s="1" t="s">
        <v>40</v>
      </c>
      <c r="E77" s="1" t="s">
        <v>302</v>
      </c>
      <c r="F77" s="1" t="s">
        <v>71</v>
      </c>
      <c r="G77" s="19">
        <v>23.75</v>
      </c>
      <c r="H77" s="19">
        <v>0</v>
      </c>
      <c r="I77" s="19">
        <v>0</v>
      </c>
      <c r="M77"/>
      <c r="P77"/>
      <c r="Q77"/>
      <c r="R77"/>
      <c r="S77"/>
      <c r="T77"/>
      <c r="U77"/>
      <c r="V77"/>
    </row>
    <row r="78" spans="3:22" ht="14.4" x14ac:dyDescent="0.3">
      <c r="C78" s="1" t="s">
        <v>246</v>
      </c>
      <c r="D78" s="1" t="s">
        <v>40</v>
      </c>
      <c r="E78" s="1" t="s">
        <v>303</v>
      </c>
      <c r="F78" s="1" t="s">
        <v>84</v>
      </c>
      <c r="G78" s="19">
        <v>0</v>
      </c>
      <c r="H78" s="19">
        <v>6670</v>
      </c>
      <c r="I78" s="19">
        <v>0</v>
      </c>
      <c r="M78"/>
      <c r="P78"/>
      <c r="Q78"/>
      <c r="R78"/>
      <c r="S78"/>
      <c r="T78"/>
      <c r="U78"/>
      <c r="V78"/>
    </row>
    <row r="79" spans="3:22" ht="14.4" x14ac:dyDescent="0.3">
      <c r="C79" s="1" t="s">
        <v>246</v>
      </c>
      <c r="D79" s="1" t="s">
        <v>40</v>
      </c>
      <c r="E79" s="1" t="s">
        <v>309</v>
      </c>
      <c r="F79" s="1" t="s">
        <v>95</v>
      </c>
      <c r="G79" s="19">
        <v>0</v>
      </c>
      <c r="H79" s="19">
        <v>0</v>
      </c>
      <c r="I79" s="19">
        <v>0</v>
      </c>
      <c r="M79"/>
      <c r="P79"/>
      <c r="Q79"/>
      <c r="R79"/>
      <c r="S79"/>
      <c r="T79"/>
      <c r="U79"/>
      <c r="V79"/>
    </row>
    <row r="80" spans="3:22" ht="14.4" x14ac:dyDescent="0.3">
      <c r="C80" s="1" t="s">
        <v>246</v>
      </c>
      <c r="D80" s="1" t="s">
        <v>40</v>
      </c>
      <c r="E80" s="1" t="s">
        <v>310</v>
      </c>
      <c r="F80" s="1" t="s">
        <v>97</v>
      </c>
      <c r="G80" s="19">
        <v>0</v>
      </c>
      <c r="H80" s="19">
        <v>0</v>
      </c>
      <c r="I80" s="19">
        <v>0</v>
      </c>
      <c r="M80"/>
      <c r="P80"/>
      <c r="Q80"/>
      <c r="R80"/>
      <c r="S80"/>
      <c r="T80"/>
      <c r="U80"/>
      <c r="V80"/>
    </row>
    <row r="81" spans="3:22" ht="14.4" x14ac:dyDescent="0.3">
      <c r="C81" s="1" t="s">
        <v>246</v>
      </c>
      <c r="D81" s="1" t="s">
        <v>40</v>
      </c>
      <c r="E81" s="1" t="s">
        <v>312</v>
      </c>
      <c r="F81" s="1" t="s">
        <v>109</v>
      </c>
      <c r="G81" s="19">
        <v>0</v>
      </c>
      <c r="H81" s="19">
        <v>0</v>
      </c>
      <c r="I81" s="19">
        <v>25</v>
      </c>
      <c r="M81"/>
      <c r="P81"/>
      <c r="Q81"/>
      <c r="R81"/>
      <c r="S81"/>
      <c r="T81"/>
      <c r="U81"/>
      <c r="V81"/>
    </row>
    <row r="82" spans="3:22" ht="14.4" x14ac:dyDescent="0.3">
      <c r="C82" s="1" t="s">
        <v>246</v>
      </c>
      <c r="D82" s="1" t="s">
        <v>40</v>
      </c>
      <c r="E82" s="1" t="s">
        <v>312</v>
      </c>
      <c r="F82" s="1" t="s">
        <v>108</v>
      </c>
      <c r="G82" s="19">
        <v>352.63</v>
      </c>
      <c r="H82" s="19">
        <v>0</v>
      </c>
      <c r="I82" s="19">
        <v>360</v>
      </c>
      <c r="M82"/>
      <c r="P82"/>
      <c r="Q82"/>
      <c r="R82"/>
      <c r="S82"/>
      <c r="T82"/>
      <c r="U82"/>
      <c r="V82"/>
    </row>
    <row r="83" spans="3:22" ht="14.4" x14ac:dyDescent="0.3">
      <c r="C83" s="1" t="s">
        <v>246</v>
      </c>
      <c r="D83" s="1" t="s">
        <v>40</v>
      </c>
      <c r="E83" s="1" t="s">
        <v>318</v>
      </c>
      <c r="F83" s="1" t="s">
        <v>136</v>
      </c>
      <c r="G83" s="19">
        <v>0</v>
      </c>
      <c r="H83" s="19">
        <v>0</v>
      </c>
      <c r="I83" s="19">
        <v>0</v>
      </c>
      <c r="M83"/>
      <c r="P83"/>
      <c r="Q83"/>
      <c r="R83"/>
      <c r="S83"/>
      <c r="T83"/>
      <c r="U83"/>
      <c r="V83"/>
    </row>
    <row r="84" spans="3:22" ht="14.4" x14ac:dyDescent="0.3">
      <c r="C84" s="1" t="s">
        <v>246</v>
      </c>
      <c r="D84" s="1" t="s">
        <v>40</v>
      </c>
      <c r="E84" s="1" t="s">
        <v>328</v>
      </c>
      <c r="F84" s="1" t="s">
        <v>174</v>
      </c>
      <c r="G84" s="19">
        <v>0</v>
      </c>
      <c r="H84" s="19">
        <v>0</v>
      </c>
      <c r="I84" s="19">
        <v>0</v>
      </c>
      <c r="M84"/>
      <c r="P84"/>
      <c r="Q84"/>
      <c r="R84"/>
      <c r="S84"/>
      <c r="T84"/>
      <c r="U84"/>
      <c r="V84"/>
    </row>
    <row r="85" spans="3:22" ht="14.4" x14ac:dyDescent="0.3">
      <c r="C85" s="1" t="s">
        <v>246</v>
      </c>
      <c r="D85" s="1" t="s">
        <v>40</v>
      </c>
      <c r="E85" s="1" t="s">
        <v>329</v>
      </c>
      <c r="F85" s="1" t="s">
        <v>184</v>
      </c>
      <c r="G85" s="19">
        <v>0</v>
      </c>
      <c r="H85" s="19">
        <v>1627.12</v>
      </c>
      <c r="I85" s="19">
        <v>0</v>
      </c>
      <c r="M85"/>
      <c r="P85"/>
      <c r="Q85"/>
      <c r="R85"/>
      <c r="S85"/>
      <c r="T85"/>
      <c r="U85"/>
      <c r="V85"/>
    </row>
    <row r="86" spans="3:22" ht="14.4" x14ac:dyDescent="0.3">
      <c r="C86" s="1" t="s">
        <v>246</v>
      </c>
      <c r="D86" s="1" t="s">
        <v>40</v>
      </c>
      <c r="E86" s="1" t="s">
        <v>330</v>
      </c>
      <c r="F86" s="1" t="s">
        <v>189</v>
      </c>
      <c r="G86" s="19">
        <v>1368.06</v>
      </c>
      <c r="H86" s="19">
        <v>0</v>
      </c>
      <c r="I86" s="19">
        <v>0</v>
      </c>
      <c r="M86"/>
      <c r="P86"/>
      <c r="Q86"/>
      <c r="R86"/>
      <c r="S86"/>
      <c r="T86"/>
      <c r="U86"/>
      <c r="V86"/>
    </row>
    <row r="87" spans="3:22" ht="14.4" x14ac:dyDescent="0.3">
      <c r="C87" s="1" t="s">
        <v>246</v>
      </c>
      <c r="D87" s="1" t="s">
        <v>197</v>
      </c>
      <c r="E87" s="1" t="s">
        <v>331</v>
      </c>
      <c r="F87" s="1" t="s">
        <v>198</v>
      </c>
      <c r="G87" s="19">
        <v>434</v>
      </c>
      <c r="H87" s="19">
        <v>0</v>
      </c>
      <c r="I87" s="19">
        <v>0</v>
      </c>
      <c r="M87"/>
      <c r="P87"/>
      <c r="Q87"/>
      <c r="R87"/>
      <c r="S87"/>
      <c r="T87"/>
      <c r="U87"/>
      <c r="V87"/>
    </row>
    <row r="88" spans="3:22" ht="14.4" x14ac:dyDescent="0.3">
      <c r="C88" s="1" t="s">
        <v>246</v>
      </c>
      <c r="D88" s="1" t="s">
        <v>31</v>
      </c>
      <c r="E88" s="1" t="s">
        <v>337</v>
      </c>
      <c r="F88" s="1" t="s">
        <v>29</v>
      </c>
      <c r="G88" s="19">
        <v>56459.94</v>
      </c>
      <c r="H88" s="19">
        <v>69082.53</v>
      </c>
      <c r="I88" s="19">
        <v>76500</v>
      </c>
      <c r="M88"/>
      <c r="P88"/>
      <c r="Q88"/>
      <c r="R88"/>
      <c r="S88"/>
      <c r="T88"/>
      <c r="U88"/>
      <c r="V88"/>
    </row>
    <row r="89" spans="3:22" ht="14.4" x14ac:dyDescent="0.3">
      <c r="C89" s="1" t="s">
        <v>246</v>
      </c>
      <c r="D89" s="1" t="s">
        <v>31</v>
      </c>
      <c r="E89" s="1" t="s">
        <v>334</v>
      </c>
      <c r="F89" s="1" t="s">
        <v>37</v>
      </c>
      <c r="G89" s="19">
        <v>12568.8</v>
      </c>
      <c r="H89" s="19">
        <v>20309.57</v>
      </c>
      <c r="I89" s="19">
        <v>25000</v>
      </c>
      <c r="M89"/>
      <c r="P89"/>
      <c r="Q89"/>
      <c r="R89"/>
      <c r="S89"/>
      <c r="T89"/>
      <c r="U89"/>
      <c r="V89"/>
    </row>
    <row r="90" spans="3:22" ht="14.4" x14ac:dyDescent="0.3">
      <c r="C90" s="1" t="s">
        <v>246</v>
      </c>
      <c r="D90" s="1" t="s">
        <v>31</v>
      </c>
      <c r="E90" s="1" t="s">
        <v>292</v>
      </c>
      <c r="F90" s="1" t="s">
        <v>39</v>
      </c>
      <c r="G90" s="19">
        <v>9551.75</v>
      </c>
      <c r="H90" s="19">
        <v>8400</v>
      </c>
      <c r="I90" s="19">
        <v>13800</v>
      </c>
      <c r="M90"/>
      <c r="P90"/>
      <c r="Q90"/>
      <c r="R90"/>
      <c r="S90"/>
      <c r="T90"/>
      <c r="U90"/>
      <c r="V90"/>
    </row>
    <row r="91" spans="3:22" ht="14.4" x14ac:dyDescent="0.3">
      <c r="C91" s="1" t="s">
        <v>246</v>
      </c>
      <c r="D91" s="1" t="s">
        <v>31</v>
      </c>
      <c r="E91" s="1" t="s">
        <v>338</v>
      </c>
      <c r="F91" s="1" t="s">
        <v>47</v>
      </c>
      <c r="G91" s="19">
        <v>326</v>
      </c>
      <c r="H91" s="19">
        <v>436</v>
      </c>
      <c r="I91" s="19">
        <v>0</v>
      </c>
      <c r="M91"/>
      <c r="P91"/>
      <c r="Q91"/>
      <c r="R91"/>
      <c r="S91"/>
      <c r="T91"/>
      <c r="U91"/>
      <c r="V91"/>
    </row>
    <row r="92" spans="3:22" ht="14.4" x14ac:dyDescent="0.3">
      <c r="C92" s="1" t="s">
        <v>246</v>
      </c>
      <c r="D92" s="1" t="s">
        <v>31</v>
      </c>
      <c r="E92" s="1" t="s">
        <v>295</v>
      </c>
      <c r="F92" s="1" t="s">
        <v>49</v>
      </c>
      <c r="G92" s="19">
        <v>6509.04</v>
      </c>
      <c r="H92" s="19">
        <v>7634.22</v>
      </c>
      <c r="I92" s="19">
        <v>10805.77</v>
      </c>
      <c r="M92"/>
      <c r="P92"/>
      <c r="Q92"/>
      <c r="R92"/>
      <c r="S92"/>
      <c r="T92"/>
      <c r="U92"/>
      <c r="V92"/>
    </row>
    <row r="93" spans="3:22" ht="14.4" x14ac:dyDescent="0.3">
      <c r="C93" s="1" t="s">
        <v>246</v>
      </c>
      <c r="D93" s="1" t="s">
        <v>31</v>
      </c>
      <c r="E93" s="1" t="s">
        <v>296</v>
      </c>
      <c r="F93" s="1" t="s">
        <v>53</v>
      </c>
      <c r="G93" s="19">
        <v>4487.49</v>
      </c>
      <c r="H93" s="19">
        <v>5470.16</v>
      </c>
      <c r="I93" s="19">
        <v>3884</v>
      </c>
      <c r="M93"/>
      <c r="P93"/>
      <c r="Q93"/>
      <c r="R93"/>
      <c r="S93"/>
      <c r="T93"/>
      <c r="U93"/>
      <c r="V93"/>
    </row>
    <row r="94" spans="3:22" ht="14.4" x14ac:dyDescent="0.3">
      <c r="C94" s="1" t="s">
        <v>246</v>
      </c>
      <c r="D94" s="1" t="s">
        <v>31</v>
      </c>
      <c r="E94" s="1" t="s">
        <v>297</v>
      </c>
      <c r="F94" s="1" t="s">
        <v>55</v>
      </c>
      <c r="G94" s="19">
        <v>1356.8</v>
      </c>
      <c r="H94" s="19">
        <v>1942.24</v>
      </c>
      <c r="I94" s="19">
        <v>2100</v>
      </c>
      <c r="M94"/>
      <c r="P94"/>
      <c r="Q94"/>
      <c r="R94"/>
      <c r="S94"/>
      <c r="T94"/>
      <c r="U94"/>
      <c r="V94"/>
    </row>
    <row r="95" spans="3:22" ht="14.4" x14ac:dyDescent="0.3">
      <c r="C95" s="1" t="s">
        <v>246</v>
      </c>
      <c r="D95" s="1" t="s">
        <v>31</v>
      </c>
      <c r="E95" s="1" t="s">
        <v>298</v>
      </c>
      <c r="F95" s="1" t="s">
        <v>59</v>
      </c>
      <c r="G95" s="19">
        <v>15588.42</v>
      </c>
      <c r="H95" s="19">
        <v>20505.400000000001</v>
      </c>
      <c r="I95" s="19">
        <v>21300</v>
      </c>
      <c r="M95"/>
      <c r="P95"/>
      <c r="Q95"/>
      <c r="R95"/>
      <c r="S95"/>
      <c r="T95"/>
      <c r="U95"/>
      <c r="V95"/>
    </row>
    <row r="96" spans="3:22" ht="14.4" x14ac:dyDescent="0.3">
      <c r="C96" s="1" t="s">
        <v>246</v>
      </c>
      <c r="D96" s="1" t="s">
        <v>31</v>
      </c>
      <c r="E96" s="1" t="s">
        <v>299</v>
      </c>
      <c r="F96" s="1" t="s">
        <v>62</v>
      </c>
      <c r="G96" s="19">
        <v>922.64</v>
      </c>
      <c r="H96" s="19">
        <v>1179.97</v>
      </c>
      <c r="I96" s="19">
        <v>1200</v>
      </c>
      <c r="M96"/>
      <c r="P96"/>
      <c r="Q96"/>
      <c r="R96"/>
      <c r="S96"/>
      <c r="T96"/>
      <c r="U96"/>
      <c r="V96"/>
    </row>
    <row r="97" spans="3:22" ht="14.4" x14ac:dyDescent="0.3">
      <c r="C97" s="1" t="s">
        <v>246</v>
      </c>
      <c r="D97" s="1" t="s">
        <v>31</v>
      </c>
      <c r="E97" s="1" t="s">
        <v>300</v>
      </c>
      <c r="F97" s="1" t="s">
        <v>65</v>
      </c>
      <c r="G97" s="19">
        <v>3160.66</v>
      </c>
      <c r="H97" s="19">
        <v>4393.82</v>
      </c>
      <c r="I97" s="19">
        <v>4400</v>
      </c>
      <c r="M97"/>
      <c r="P97"/>
      <c r="Q97"/>
      <c r="R97"/>
      <c r="S97"/>
      <c r="T97"/>
      <c r="U97"/>
      <c r="V97"/>
    </row>
    <row r="98" spans="3:22" ht="14.4" x14ac:dyDescent="0.3">
      <c r="C98" s="1" t="s">
        <v>246</v>
      </c>
      <c r="D98" s="1" t="s">
        <v>31</v>
      </c>
      <c r="E98" s="1" t="s">
        <v>301</v>
      </c>
      <c r="F98" s="1" t="s">
        <v>68</v>
      </c>
      <c r="G98" s="19">
        <v>969.11</v>
      </c>
      <c r="H98" s="19">
        <v>1245.8900000000001</v>
      </c>
      <c r="I98" s="19">
        <v>1300</v>
      </c>
      <c r="M98"/>
      <c r="P98"/>
      <c r="Q98"/>
      <c r="R98"/>
      <c r="S98"/>
      <c r="T98"/>
      <c r="U98"/>
      <c r="V98"/>
    </row>
    <row r="99" spans="3:22" ht="14.4" x14ac:dyDescent="0.3">
      <c r="C99" s="1" t="s">
        <v>246</v>
      </c>
      <c r="D99" s="1" t="s">
        <v>31</v>
      </c>
      <c r="E99" s="1" t="s">
        <v>302</v>
      </c>
      <c r="F99" s="1" t="s">
        <v>71</v>
      </c>
      <c r="G99" s="19">
        <v>5288.53</v>
      </c>
      <c r="H99" s="19">
        <v>6956.86</v>
      </c>
      <c r="I99" s="19">
        <v>7000</v>
      </c>
      <c r="M99"/>
      <c r="P99"/>
      <c r="Q99"/>
      <c r="R99"/>
      <c r="S99"/>
      <c r="T99"/>
      <c r="U99"/>
      <c r="V99"/>
    </row>
    <row r="100" spans="3:22" ht="14.4" x14ac:dyDescent="0.3">
      <c r="C100" s="1" t="s">
        <v>246</v>
      </c>
      <c r="D100" s="1" t="s">
        <v>31</v>
      </c>
      <c r="E100" s="1" t="s">
        <v>339</v>
      </c>
      <c r="F100" s="1" t="s">
        <v>74</v>
      </c>
      <c r="G100" s="19">
        <v>1328.6</v>
      </c>
      <c r="H100" s="19">
        <v>1661.2</v>
      </c>
      <c r="I100" s="19">
        <v>2000</v>
      </c>
      <c r="M100"/>
      <c r="P100"/>
      <c r="Q100"/>
      <c r="R100"/>
      <c r="S100"/>
      <c r="T100"/>
      <c r="U100"/>
      <c r="V100"/>
    </row>
    <row r="101" spans="3:22" ht="14.4" x14ac:dyDescent="0.3">
      <c r="C101" s="1" t="s">
        <v>246</v>
      </c>
      <c r="D101" s="1" t="s">
        <v>31</v>
      </c>
      <c r="E101" s="1" t="s">
        <v>340</v>
      </c>
      <c r="F101" s="1" t="s">
        <v>76</v>
      </c>
      <c r="G101" s="19">
        <v>703.29</v>
      </c>
      <c r="H101" s="19">
        <v>629.6</v>
      </c>
      <c r="I101" s="19">
        <v>0</v>
      </c>
      <c r="M101"/>
      <c r="P101"/>
      <c r="Q101"/>
      <c r="R101"/>
      <c r="S101"/>
      <c r="T101"/>
      <c r="U101"/>
      <c r="V101"/>
    </row>
    <row r="102" spans="3:22" ht="14.4" x14ac:dyDescent="0.3">
      <c r="C102" s="1" t="s">
        <v>246</v>
      </c>
      <c r="D102" s="1" t="s">
        <v>31</v>
      </c>
      <c r="E102" s="1" t="s">
        <v>303</v>
      </c>
      <c r="F102" s="1" t="s">
        <v>79</v>
      </c>
      <c r="G102" s="19">
        <v>12885.79</v>
      </c>
      <c r="H102" s="19">
        <v>8998.44</v>
      </c>
      <c r="I102" s="19">
        <v>9000</v>
      </c>
      <c r="M102"/>
      <c r="P102"/>
      <c r="Q102"/>
      <c r="R102"/>
      <c r="S102"/>
      <c r="T102"/>
      <c r="U102"/>
      <c r="V102"/>
    </row>
    <row r="103" spans="3:22" ht="14.4" x14ac:dyDescent="0.3">
      <c r="C103" s="1" t="s">
        <v>246</v>
      </c>
      <c r="D103" s="1" t="s">
        <v>31</v>
      </c>
      <c r="E103" s="1" t="s">
        <v>344</v>
      </c>
      <c r="F103" s="1" t="s">
        <v>85</v>
      </c>
      <c r="G103" s="19">
        <v>449.51</v>
      </c>
      <c r="H103" s="19">
        <v>1508</v>
      </c>
      <c r="I103" s="19">
        <v>1510</v>
      </c>
      <c r="M103"/>
      <c r="P103"/>
      <c r="Q103"/>
      <c r="R103"/>
      <c r="S103"/>
      <c r="T103"/>
      <c r="U103"/>
      <c r="V103"/>
    </row>
    <row r="104" spans="3:22" ht="14.4" x14ac:dyDescent="0.3">
      <c r="C104" s="1" t="s">
        <v>246</v>
      </c>
      <c r="D104" s="1" t="s">
        <v>31</v>
      </c>
      <c r="E104" s="1" t="s">
        <v>306</v>
      </c>
      <c r="F104" s="1" t="s">
        <v>86</v>
      </c>
      <c r="G104" s="19">
        <v>831.25</v>
      </c>
      <c r="H104" s="19">
        <v>1311.85</v>
      </c>
      <c r="I104" s="19">
        <v>1320</v>
      </c>
      <c r="M104"/>
      <c r="P104"/>
      <c r="Q104"/>
      <c r="R104"/>
      <c r="S104"/>
      <c r="T104"/>
      <c r="U104"/>
      <c r="V104"/>
    </row>
    <row r="105" spans="3:22" ht="14.4" x14ac:dyDescent="0.3">
      <c r="C105" s="1" t="s">
        <v>246</v>
      </c>
      <c r="D105" s="1" t="s">
        <v>31</v>
      </c>
      <c r="E105" s="1" t="s">
        <v>307</v>
      </c>
      <c r="F105" s="1" t="s">
        <v>88</v>
      </c>
      <c r="G105" s="19">
        <v>1946.94</v>
      </c>
      <c r="H105" s="19">
        <v>1918.66</v>
      </c>
      <c r="I105" s="19">
        <v>2000</v>
      </c>
      <c r="M105"/>
      <c r="P105"/>
      <c r="Q105"/>
      <c r="R105"/>
      <c r="S105"/>
      <c r="T105"/>
      <c r="U105"/>
      <c r="V105"/>
    </row>
    <row r="106" spans="3:22" ht="14.4" x14ac:dyDescent="0.3">
      <c r="C106" s="1" t="s">
        <v>246</v>
      </c>
      <c r="D106" s="1" t="s">
        <v>31</v>
      </c>
      <c r="E106" s="1" t="s">
        <v>309</v>
      </c>
      <c r="F106" s="1" t="s">
        <v>93</v>
      </c>
      <c r="G106" s="19">
        <v>0</v>
      </c>
      <c r="H106" s="19">
        <v>0</v>
      </c>
      <c r="I106" s="19">
        <v>0</v>
      </c>
      <c r="M106"/>
      <c r="P106"/>
      <c r="Q106"/>
      <c r="R106"/>
      <c r="S106"/>
      <c r="T106"/>
      <c r="U106"/>
      <c r="V106"/>
    </row>
    <row r="107" spans="3:22" ht="14.4" x14ac:dyDescent="0.3">
      <c r="C107" s="1" t="s">
        <v>246</v>
      </c>
      <c r="D107" s="1" t="s">
        <v>31</v>
      </c>
      <c r="E107" s="1" t="s">
        <v>310</v>
      </c>
      <c r="F107" s="1" t="s">
        <v>96</v>
      </c>
      <c r="G107" s="19">
        <v>0</v>
      </c>
      <c r="H107" s="19">
        <v>0</v>
      </c>
      <c r="I107" s="19">
        <v>0</v>
      </c>
      <c r="M107"/>
      <c r="P107"/>
      <c r="Q107"/>
      <c r="R107"/>
      <c r="S107"/>
      <c r="T107"/>
      <c r="U107"/>
      <c r="V107"/>
    </row>
    <row r="108" spans="3:22" ht="14.4" x14ac:dyDescent="0.3">
      <c r="C108" s="1" t="s">
        <v>246</v>
      </c>
      <c r="D108" s="1" t="s">
        <v>31</v>
      </c>
      <c r="E108" s="1" t="s">
        <v>311</v>
      </c>
      <c r="F108" s="1" t="s">
        <v>98</v>
      </c>
      <c r="G108" s="19">
        <v>574.39</v>
      </c>
      <c r="H108" s="19">
        <v>555.9</v>
      </c>
      <c r="I108" s="19">
        <v>1000</v>
      </c>
      <c r="M108"/>
      <c r="P108"/>
      <c r="Q108"/>
      <c r="R108"/>
      <c r="S108"/>
      <c r="T108"/>
      <c r="U108"/>
      <c r="V108"/>
    </row>
    <row r="109" spans="3:22" ht="14.4" x14ac:dyDescent="0.3">
      <c r="C109" s="1" t="s">
        <v>246</v>
      </c>
      <c r="D109" s="1" t="s">
        <v>31</v>
      </c>
      <c r="E109" s="1" t="s">
        <v>312</v>
      </c>
      <c r="F109" s="1" t="s">
        <v>103</v>
      </c>
      <c r="G109" s="19">
        <v>2808.86</v>
      </c>
      <c r="H109" s="19">
        <v>2505.14</v>
      </c>
      <c r="I109" s="19">
        <v>2600</v>
      </c>
      <c r="M109"/>
      <c r="P109"/>
      <c r="Q109"/>
      <c r="R109"/>
      <c r="S109"/>
      <c r="T109"/>
      <c r="U109"/>
      <c r="V109"/>
    </row>
    <row r="110" spans="3:22" ht="14.4" x14ac:dyDescent="0.3">
      <c r="C110" s="1" t="s">
        <v>246</v>
      </c>
      <c r="D110" s="1" t="s">
        <v>31</v>
      </c>
      <c r="E110" s="1" t="s">
        <v>313</v>
      </c>
      <c r="F110" s="1" t="s">
        <v>112</v>
      </c>
      <c r="G110" s="19">
        <v>0</v>
      </c>
      <c r="H110" s="19">
        <v>0</v>
      </c>
      <c r="I110" s="19">
        <v>100</v>
      </c>
      <c r="M110"/>
      <c r="P110"/>
      <c r="Q110"/>
      <c r="R110"/>
      <c r="S110"/>
      <c r="T110"/>
      <c r="U110"/>
      <c r="V110"/>
    </row>
    <row r="111" spans="3:22" ht="14.4" x14ac:dyDescent="0.3">
      <c r="C111" s="1" t="s">
        <v>246</v>
      </c>
      <c r="D111" s="1" t="s">
        <v>31</v>
      </c>
      <c r="E111" s="1" t="s">
        <v>351</v>
      </c>
      <c r="F111" s="1" t="s">
        <v>114</v>
      </c>
      <c r="G111" s="19">
        <v>89.3</v>
      </c>
      <c r="H111" s="19">
        <v>150</v>
      </c>
      <c r="I111" s="19">
        <v>150</v>
      </c>
      <c r="M111"/>
      <c r="P111"/>
      <c r="Q111"/>
      <c r="R111"/>
      <c r="S111"/>
      <c r="T111"/>
      <c r="U111"/>
      <c r="V111"/>
    </row>
    <row r="112" spans="3:22" ht="14.4" x14ac:dyDescent="0.3">
      <c r="C112" s="1" t="s">
        <v>246</v>
      </c>
      <c r="D112" s="1" t="s">
        <v>31</v>
      </c>
      <c r="E112" s="1" t="s">
        <v>352</v>
      </c>
      <c r="F112" s="1" t="s">
        <v>120</v>
      </c>
      <c r="G112" s="19">
        <v>2095.1999999999998</v>
      </c>
      <c r="H112" s="19">
        <v>3403.8</v>
      </c>
      <c r="I112" s="19">
        <v>0</v>
      </c>
      <c r="M112"/>
      <c r="P112"/>
      <c r="Q112"/>
      <c r="R112"/>
      <c r="S112"/>
      <c r="T112"/>
      <c r="U112"/>
      <c r="V112"/>
    </row>
    <row r="113" spans="3:22" ht="14.4" x14ac:dyDescent="0.3">
      <c r="C113" s="1" t="s">
        <v>246</v>
      </c>
      <c r="D113" s="1" t="s">
        <v>31</v>
      </c>
      <c r="E113" s="1" t="s">
        <v>353</v>
      </c>
      <c r="F113" s="1" t="s">
        <v>122</v>
      </c>
      <c r="G113" s="19">
        <v>1007.59</v>
      </c>
      <c r="H113" s="19">
        <v>1135.55</v>
      </c>
      <c r="I113" s="19">
        <v>1150</v>
      </c>
      <c r="M113"/>
      <c r="P113"/>
      <c r="Q113"/>
      <c r="R113"/>
      <c r="S113"/>
      <c r="T113"/>
      <c r="U113"/>
      <c r="V113"/>
    </row>
    <row r="114" spans="3:22" ht="14.4" x14ac:dyDescent="0.3">
      <c r="C114" s="1" t="s">
        <v>246</v>
      </c>
      <c r="D114" s="1" t="s">
        <v>31</v>
      </c>
      <c r="E114" s="1" t="s">
        <v>316</v>
      </c>
      <c r="F114" s="1" t="s">
        <v>125</v>
      </c>
      <c r="G114" s="19">
        <v>1000</v>
      </c>
      <c r="H114" s="19">
        <v>1807.21</v>
      </c>
      <c r="I114" s="19">
        <v>1900</v>
      </c>
      <c r="M114"/>
      <c r="P114"/>
      <c r="Q114"/>
      <c r="R114"/>
      <c r="S114"/>
      <c r="T114"/>
      <c r="U114"/>
      <c r="V114"/>
    </row>
    <row r="115" spans="3:22" ht="14.4" x14ac:dyDescent="0.3">
      <c r="C115" s="1" t="s">
        <v>246</v>
      </c>
      <c r="D115" s="1" t="s">
        <v>31</v>
      </c>
      <c r="E115" s="1" t="s">
        <v>354</v>
      </c>
      <c r="F115" s="1" t="s">
        <v>128</v>
      </c>
      <c r="G115" s="19">
        <v>0</v>
      </c>
      <c r="H115" s="19">
        <v>0</v>
      </c>
      <c r="I115" s="19">
        <v>500</v>
      </c>
      <c r="M115"/>
      <c r="P115"/>
      <c r="Q115"/>
      <c r="R115"/>
      <c r="S115"/>
      <c r="T115"/>
      <c r="U115"/>
      <c r="V115"/>
    </row>
    <row r="116" spans="3:22" ht="14.4" x14ac:dyDescent="0.3">
      <c r="C116" s="1" t="s">
        <v>246</v>
      </c>
      <c r="D116" s="1" t="s">
        <v>31</v>
      </c>
      <c r="E116" s="1" t="s">
        <v>356</v>
      </c>
      <c r="F116" s="1" t="s">
        <v>131</v>
      </c>
      <c r="G116" s="19">
        <v>0</v>
      </c>
      <c r="H116" s="19">
        <v>0</v>
      </c>
      <c r="I116" s="19">
        <v>0</v>
      </c>
      <c r="M116"/>
      <c r="P116"/>
      <c r="Q116"/>
      <c r="R116"/>
      <c r="S116"/>
      <c r="T116"/>
      <c r="U116"/>
      <c r="V116"/>
    </row>
    <row r="117" spans="3:22" ht="14.4" x14ac:dyDescent="0.3">
      <c r="C117" s="1" t="s">
        <v>246</v>
      </c>
      <c r="D117" s="1" t="s">
        <v>31</v>
      </c>
      <c r="E117" s="1" t="s">
        <v>357</v>
      </c>
      <c r="F117" s="1" t="s">
        <v>132</v>
      </c>
      <c r="G117" s="19">
        <v>0</v>
      </c>
      <c r="H117" s="19">
        <v>0</v>
      </c>
      <c r="I117" s="19">
        <v>100</v>
      </c>
      <c r="M117"/>
      <c r="P117"/>
      <c r="Q117"/>
      <c r="R117"/>
      <c r="S117"/>
      <c r="T117"/>
      <c r="U117"/>
      <c r="V117"/>
    </row>
    <row r="118" spans="3:22" ht="14.4" x14ac:dyDescent="0.3">
      <c r="C118" s="1" t="s">
        <v>246</v>
      </c>
      <c r="D118" s="1" t="s">
        <v>31</v>
      </c>
      <c r="E118" s="1" t="s">
        <v>317</v>
      </c>
      <c r="F118" s="1" t="s">
        <v>134</v>
      </c>
      <c r="G118" s="19">
        <v>0</v>
      </c>
      <c r="H118" s="19">
        <v>30</v>
      </c>
      <c r="I118" s="19">
        <v>100</v>
      </c>
      <c r="M118"/>
      <c r="P118"/>
      <c r="Q118"/>
      <c r="R118"/>
      <c r="S118"/>
      <c r="T118"/>
      <c r="U118"/>
      <c r="V118"/>
    </row>
    <row r="119" spans="3:22" ht="14.4" x14ac:dyDescent="0.3">
      <c r="C119" s="1" t="s">
        <v>246</v>
      </c>
      <c r="D119" s="1" t="s">
        <v>31</v>
      </c>
      <c r="E119" s="1" t="s">
        <v>358</v>
      </c>
      <c r="F119" s="1" t="s">
        <v>135</v>
      </c>
      <c r="G119" s="19">
        <v>806.81</v>
      </c>
      <c r="H119" s="19">
        <v>671.89</v>
      </c>
      <c r="I119" s="19">
        <v>1000</v>
      </c>
      <c r="M119"/>
      <c r="P119"/>
      <c r="Q119"/>
      <c r="R119"/>
      <c r="S119"/>
      <c r="T119"/>
      <c r="U119"/>
      <c r="V119"/>
    </row>
    <row r="120" spans="3:22" ht="14.4" x14ac:dyDescent="0.3">
      <c r="C120" s="1" t="s">
        <v>246</v>
      </c>
      <c r="D120" s="1" t="s">
        <v>31</v>
      </c>
      <c r="E120" s="1" t="s">
        <v>318</v>
      </c>
      <c r="F120" s="1" t="s">
        <v>136</v>
      </c>
      <c r="G120" s="19">
        <v>0</v>
      </c>
      <c r="H120" s="19">
        <v>197.33</v>
      </c>
      <c r="I120" s="19">
        <v>250</v>
      </c>
      <c r="M120"/>
      <c r="P120"/>
      <c r="Q120"/>
      <c r="R120"/>
      <c r="S120"/>
      <c r="T120"/>
      <c r="U120"/>
      <c r="V120"/>
    </row>
    <row r="121" spans="3:22" ht="14.4" x14ac:dyDescent="0.3">
      <c r="C121" s="1" t="s">
        <v>246</v>
      </c>
      <c r="D121" s="1" t="s">
        <v>31</v>
      </c>
      <c r="E121" s="1" t="s">
        <v>360</v>
      </c>
      <c r="F121" s="1" t="s">
        <v>138</v>
      </c>
      <c r="G121" s="19">
        <v>0</v>
      </c>
      <c r="H121" s="19">
        <v>318</v>
      </c>
      <c r="I121" s="19">
        <v>318</v>
      </c>
      <c r="M121"/>
      <c r="P121"/>
      <c r="Q121"/>
      <c r="R121"/>
      <c r="S121"/>
      <c r="T121"/>
      <c r="U121"/>
      <c r="V121"/>
    </row>
    <row r="122" spans="3:22" ht="14.4" x14ac:dyDescent="0.3">
      <c r="C122" s="1" t="s">
        <v>246</v>
      </c>
      <c r="D122" s="1" t="s">
        <v>31</v>
      </c>
      <c r="E122" s="1" t="s">
        <v>361</v>
      </c>
      <c r="F122" s="1" t="s">
        <v>142</v>
      </c>
      <c r="G122" s="19">
        <v>40.799999999999997</v>
      </c>
      <c r="H122" s="19">
        <v>606.70000000000005</v>
      </c>
      <c r="I122" s="19">
        <v>607</v>
      </c>
      <c r="M122"/>
      <c r="P122"/>
      <c r="Q122"/>
      <c r="R122"/>
      <c r="S122"/>
      <c r="T122"/>
      <c r="U122"/>
      <c r="V122"/>
    </row>
    <row r="123" spans="3:22" ht="14.4" x14ac:dyDescent="0.3">
      <c r="C123" s="1" t="s">
        <v>246</v>
      </c>
      <c r="D123" s="1" t="s">
        <v>31</v>
      </c>
      <c r="E123" s="1" t="s">
        <v>362</v>
      </c>
      <c r="F123" s="1" t="s">
        <v>143</v>
      </c>
      <c r="G123" s="19">
        <v>525.37</v>
      </c>
      <c r="H123" s="19">
        <v>620.11</v>
      </c>
      <c r="I123" s="19">
        <v>621</v>
      </c>
      <c r="M123"/>
      <c r="P123"/>
      <c r="Q123"/>
      <c r="R123"/>
      <c r="S123"/>
      <c r="T123"/>
      <c r="U123"/>
      <c r="V123"/>
    </row>
    <row r="124" spans="3:22" ht="14.4" x14ac:dyDescent="0.3">
      <c r="C124" s="1" t="s">
        <v>246</v>
      </c>
      <c r="D124" s="1" t="s">
        <v>31</v>
      </c>
      <c r="E124" s="1" t="s">
        <v>363</v>
      </c>
      <c r="F124" s="1" t="s">
        <v>145</v>
      </c>
      <c r="G124" s="19">
        <v>955</v>
      </c>
      <c r="H124" s="19">
        <v>719</v>
      </c>
      <c r="I124" s="19">
        <v>0</v>
      </c>
      <c r="M124"/>
      <c r="P124"/>
      <c r="Q124"/>
      <c r="R124"/>
      <c r="S124"/>
      <c r="T124"/>
      <c r="U124"/>
      <c r="V124"/>
    </row>
    <row r="125" spans="3:22" ht="14.4" x14ac:dyDescent="0.3">
      <c r="C125" s="1" t="s">
        <v>246</v>
      </c>
      <c r="D125" s="1" t="s">
        <v>31</v>
      </c>
      <c r="E125" s="1" t="s">
        <v>365</v>
      </c>
      <c r="F125" s="1" t="s">
        <v>147</v>
      </c>
      <c r="G125" s="19">
        <v>220</v>
      </c>
      <c r="H125" s="19">
        <v>992.88</v>
      </c>
      <c r="I125" s="19">
        <v>0</v>
      </c>
      <c r="M125"/>
      <c r="P125"/>
      <c r="Q125"/>
      <c r="R125"/>
      <c r="S125"/>
      <c r="T125"/>
      <c r="U125"/>
      <c r="V125"/>
    </row>
    <row r="126" spans="3:22" ht="14.4" x14ac:dyDescent="0.3">
      <c r="C126" s="1" t="s">
        <v>246</v>
      </c>
      <c r="D126" s="1" t="s">
        <v>31</v>
      </c>
      <c r="E126" s="1" t="s">
        <v>321</v>
      </c>
      <c r="F126" s="1" t="s">
        <v>149</v>
      </c>
      <c r="G126" s="19">
        <v>5714.73</v>
      </c>
      <c r="H126" s="19">
        <v>6302.52</v>
      </c>
      <c r="I126" s="19">
        <v>6300</v>
      </c>
      <c r="M126"/>
      <c r="P126"/>
      <c r="Q126"/>
      <c r="R126"/>
      <c r="S126"/>
      <c r="T126"/>
      <c r="U126"/>
      <c r="V126"/>
    </row>
    <row r="127" spans="3:22" ht="14.4" x14ac:dyDescent="0.3">
      <c r="C127" s="1" t="s">
        <v>246</v>
      </c>
      <c r="D127" s="1" t="s">
        <v>31</v>
      </c>
      <c r="E127" s="1" t="s">
        <v>367</v>
      </c>
      <c r="F127" s="1" t="s">
        <v>153</v>
      </c>
      <c r="G127" s="19">
        <v>3015.05</v>
      </c>
      <c r="H127" s="19">
        <v>3188.03</v>
      </c>
      <c r="I127" s="19">
        <v>0</v>
      </c>
      <c r="M127"/>
      <c r="P127"/>
      <c r="Q127"/>
      <c r="R127"/>
      <c r="S127"/>
      <c r="T127"/>
      <c r="U127"/>
      <c r="V127"/>
    </row>
    <row r="128" spans="3:22" ht="14.4" x14ac:dyDescent="0.3">
      <c r="C128" s="1" t="s">
        <v>246</v>
      </c>
      <c r="D128" s="1" t="s">
        <v>31</v>
      </c>
      <c r="E128" s="1" t="s">
        <v>367</v>
      </c>
      <c r="F128" s="1" t="s">
        <v>154</v>
      </c>
      <c r="G128" s="19">
        <v>0</v>
      </c>
      <c r="H128" s="19">
        <v>0</v>
      </c>
      <c r="I128" s="19">
        <v>10000</v>
      </c>
      <c r="M128"/>
      <c r="P128"/>
      <c r="Q128"/>
      <c r="R128"/>
      <c r="S128"/>
      <c r="T128"/>
      <c r="U128"/>
      <c r="V128"/>
    </row>
    <row r="129" spans="3:22" ht="14.4" x14ac:dyDescent="0.3">
      <c r="C129" s="1" t="s">
        <v>246</v>
      </c>
      <c r="D129" s="1" t="s">
        <v>31</v>
      </c>
      <c r="E129" s="1" t="s">
        <v>323</v>
      </c>
      <c r="F129" s="1" t="s">
        <v>155</v>
      </c>
      <c r="G129" s="19">
        <v>0</v>
      </c>
      <c r="H129" s="19">
        <v>30</v>
      </c>
      <c r="I129" s="19">
        <v>60</v>
      </c>
      <c r="M129"/>
      <c r="P129"/>
      <c r="Q129"/>
      <c r="R129"/>
      <c r="S129"/>
      <c r="T129"/>
      <c r="U129"/>
      <c r="V129"/>
    </row>
    <row r="130" spans="3:22" ht="14.4" x14ac:dyDescent="0.3">
      <c r="C130" s="1" t="s">
        <v>246</v>
      </c>
      <c r="D130" s="1" t="s">
        <v>31</v>
      </c>
      <c r="E130" s="1" t="s">
        <v>369</v>
      </c>
      <c r="F130" s="1" t="s">
        <v>161</v>
      </c>
      <c r="G130" s="19">
        <v>719.06</v>
      </c>
      <c r="H130" s="19">
        <v>0</v>
      </c>
      <c r="I130" s="19">
        <v>1000</v>
      </c>
      <c r="M130"/>
      <c r="P130"/>
      <c r="Q130"/>
      <c r="R130"/>
      <c r="S130"/>
      <c r="T130"/>
      <c r="U130"/>
      <c r="V130"/>
    </row>
    <row r="131" spans="3:22" ht="14.4" x14ac:dyDescent="0.3">
      <c r="C131" s="1" t="s">
        <v>246</v>
      </c>
      <c r="D131" s="1" t="s">
        <v>31</v>
      </c>
      <c r="E131" s="1" t="s">
        <v>370</v>
      </c>
      <c r="F131" s="1" t="s">
        <v>163</v>
      </c>
      <c r="G131" s="19">
        <v>1711.63</v>
      </c>
      <c r="H131" s="19">
        <v>1187.67</v>
      </c>
      <c r="I131" s="19">
        <v>1200</v>
      </c>
      <c r="M131"/>
      <c r="P131"/>
      <c r="Q131"/>
      <c r="R131"/>
      <c r="S131"/>
      <c r="T131"/>
      <c r="U131"/>
      <c r="V131"/>
    </row>
    <row r="132" spans="3:22" ht="14.4" x14ac:dyDescent="0.3">
      <c r="C132" s="1" t="s">
        <v>246</v>
      </c>
      <c r="D132" s="1" t="s">
        <v>31</v>
      </c>
      <c r="E132" s="1" t="s">
        <v>326</v>
      </c>
      <c r="F132" s="1" t="s">
        <v>165</v>
      </c>
      <c r="G132" s="19">
        <v>5027</v>
      </c>
      <c r="H132" s="19">
        <v>0</v>
      </c>
      <c r="I132" s="19">
        <v>0</v>
      </c>
      <c r="M132"/>
      <c r="P132"/>
      <c r="Q132"/>
      <c r="R132"/>
      <c r="S132"/>
      <c r="T132"/>
      <c r="U132"/>
      <c r="V132"/>
    </row>
    <row r="133" spans="3:22" ht="14.4" x14ac:dyDescent="0.3">
      <c r="C133" s="1" t="s">
        <v>246</v>
      </c>
      <c r="D133" s="1" t="s">
        <v>31</v>
      </c>
      <c r="E133" s="1" t="s">
        <v>371</v>
      </c>
      <c r="F133" s="1" t="s">
        <v>167</v>
      </c>
      <c r="G133" s="19">
        <v>1263.3800000000001</v>
      </c>
      <c r="H133" s="19">
        <v>1751.83</v>
      </c>
      <c r="I133" s="19">
        <v>1800</v>
      </c>
      <c r="M133"/>
      <c r="P133"/>
      <c r="Q133"/>
      <c r="R133"/>
      <c r="S133"/>
      <c r="T133"/>
      <c r="U133"/>
      <c r="V133"/>
    </row>
    <row r="134" spans="3:22" ht="14.4" x14ac:dyDescent="0.3">
      <c r="C134" s="1" t="s">
        <v>246</v>
      </c>
      <c r="D134" s="1" t="s">
        <v>31</v>
      </c>
      <c r="E134" s="1" t="s">
        <v>335</v>
      </c>
      <c r="F134" s="1" t="s">
        <v>168</v>
      </c>
      <c r="G134" s="19">
        <v>574.52</v>
      </c>
      <c r="H134" s="19">
        <v>979.08</v>
      </c>
      <c r="I134" s="19">
        <v>1000</v>
      </c>
      <c r="M134"/>
      <c r="P134"/>
      <c r="Q134"/>
      <c r="R134"/>
      <c r="S134"/>
      <c r="T134"/>
      <c r="U134"/>
      <c r="V134"/>
    </row>
    <row r="135" spans="3:22" ht="14.4" x14ac:dyDescent="0.3">
      <c r="C135" s="1" t="s">
        <v>246</v>
      </c>
      <c r="D135" s="1" t="s">
        <v>31</v>
      </c>
      <c r="E135" s="1" t="s">
        <v>327</v>
      </c>
      <c r="F135" s="1" t="s">
        <v>170</v>
      </c>
      <c r="G135" s="19">
        <v>0</v>
      </c>
      <c r="H135" s="19">
        <v>0</v>
      </c>
      <c r="I135" s="19">
        <v>1200</v>
      </c>
      <c r="M135"/>
      <c r="P135"/>
      <c r="Q135"/>
      <c r="R135"/>
      <c r="S135"/>
      <c r="T135"/>
      <c r="U135"/>
      <c r="V135"/>
    </row>
    <row r="136" spans="3:22" ht="14.4" x14ac:dyDescent="0.3">
      <c r="C136" s="1" t="s">
        <v>246</v>
      </c>
      <c r="D136" s="1" t="s">
        <v>31</v>
      </c>
      <c r="E136" s="1" t="s">
        <v>328</v>
      </c>
      <c r="F136" s="1" t="s">
        <v>175</v>
      </c>
      <c r="G136" s="19">
        <v>36423.56</v>
      </c>
      <c r="H136" s="19">
        <v>42873.56</v>
      </c>
      <c r="I136" s="19">
        <v>10650</v>
      </c>
      <c r="M136"/>
      <c r="P136"/>
      <c r="Q136"/>
      <c r="R136"/>
      <c r="S136"/>
      <c r="T136"/>
      <c r="U136"/>
      <c r="V136"/>
    </row>
    <row r="137" spans="3:22" ht="14.4" x14ac:dyDescent="0.3">
      <c r="C137" s="1" t="s">
        <v>246</v>
      </c>
      <c r="D137" s="1" t="s">
        <v>31</v>
      </c>
      <c r="E137" s="1" t="s">
        <v>329</v>
      </c>
      <c r="F137" s="1" t="s">
        <v>185</v>
      </c>
      <c r="G137" s="19">
        <v>677.71</v>
      </c>
      <c r="H137" s="19">
        <v>1394.21</v>
      </c>
      <c r="I137" s="19">
        <v>1400</v>
      </c>
      <c r="M137"/>
      <c r="P137"/>
      <c r="Q137"/>
      <c r="R137"/>
      <c r="S137"/>
      <c r="T137"/>
      <c r="U137"/>
      <c r="V137"/>
    </row>
    <row r="138" spans="3:22" ht="14.4" x14ac:dyDescent="0.3">
      <c r="C138" s="1" t="s">
        <v>246</v>
      </c>
      <c r="D138" s="1" t="s">
        <v>31</v>
      </c>
      <c r="E138" s="1" t="s">
        <v>373</v>
      </c>
      <c r="F138" s="1" t="s">
        <v>188</v>
      </c>
      <c r="G138" s="19">
        <v>0</v>
      </c>
      <c r="H138" s="19">
        <v>821.67</v>
      </c>
      <c r="I138" s="19">
        <v>1000</v>
      </c>
      <c r="M138"/>
      <c r="P138"/>
      <c r="Q138"/>
      <c r="R138"/>
      <c r="S138"/>
      <c r="T138"/>
      <c r="U138"/>
      <c r="V138"/>
    </row>
    <row r="139" spans="3:22" ht="14.4" x14ac:dyDescent="0.3">
      <c r="C139" s="1" t="s">
        <v>246</v>
      </c>
      <c r="D139" s="1" t="s">
        <v>31</v>
      </c>
      <c r="E139" s="1" t="s">
        <v>330</v>
      </c>
      <c r="F139" s="1" t="s">
        <v>189</v>
      </c>
      <c r="G139" s="19">
        <v>0</v>
      </c>
      <c r="H139" s="19">
        <v>4967.3999999999996</v>
      </c>
      <c r="I139" s="19">
        <v>5000</v>
      </c>
      <c r="M139"/>
      <c r="P139"/>
      <c r="Q139"/>
      <c r="R139"/>
      <c r="S139"/>
      <c r="T139"/>
      <c r="U139"/>
      <c r="V139"/>
    </row>
    <row r="140" spans="3:22" ht="14.4" x14ac:dyDescent="0.3">
      <c r="C140" s="1" t="s">
        <v>246</v>
      </c>
      <c r="D140" s="1" t="s">
        <v>31</v>
      </c>
      <c r="E140" s="1" t="s">
        <v>377</v>
      </c>
      <c r="F140" s="1" t="s">
        <v>194</v>
      </c>
      <c r="G140" s="19">
        <v>0</v>
      </c>
      <c r="H140" s="19">
        <v>30</v>
      </c>
      <c r="I140" s="19">
        <v>400</v>
      </c>
      <c r="M140"/>
      <c r="P140"/>
      <c r="Q140"/>
      <c r="R140"/>
      <c r="S140"/>
      <c r="T140"/>
      <c r="U140"/>
      <c r="V140"/>
    </row>
    <row r="141" spans="3:22" ht="14.4" x14ac:dyDescent="0.3">
      <c r="C141" s="1" t="s">
        <v>246</v>
      </c>
      <c r="D141" s="1" t="s">
        <v>31</v>
      </c>
      <c r="E141" s="1" t="s">
        <v>378</v>
      </c>
      <c r="F141" s="1" t="s">
        <v>195</v>
      </c>
      <c r="G141" s="19">
        <v>0</v>
      </c>
      <c r="H141" s="19">
        <v>0</v>
      </c>
      <c r="I141" s="19">
        <v>12000</v>
      </c>
      <c r="M141"/>
      <c r="P141"/>
      <c r="Q141"/>
      <c r="R141"/>
      <c r="S141"/>
      <c r="T141"/>
      <c r="U141"/>
      <c r="V141"/>
    </row>
    <row r="142" spans="3:22" ht="14.4" x14ac:dyDescent="0.3">
      <c r="C142" s="1" t="s">
        <v>246</v>
      </c>
      <c r="D142" s="1" t="s">
        <v>31</v>
      </c>
      <c r="E142" s="1" t="s">
        <v>331</v>
      </c>
      <c r="F142" s="1" t="s">
        <v>200</v>
      </c>
      <c r="G142" s="19">
        <v>0</v>
      </c>
      <c r="H142" s="19">
        <v>1122.7</v>
      </c>
      <c r="I142" s="19">
        <v>2400</v>
      </c>
      <c r="M142"/>
      <c r="P142"/>
      <c r="Q142"/>
      <c r="R142"/>
      <c r="S142"/>
      <c r="T142"/>
      <c r="U142"/>
      <c r="V142"/>
    </row>
    <row r="143" spans="3:22" ht="14.4" x14ac:dyDescent="0.3">
      <c r="C143" s="1" t="s">
        <v>246</v>
      </c>
      <c r="D143" s="1" t="s">
        <v>31</v>
      </c>
      <c r="E143" s="1" t="s">
        <v>336</v>
      </c>
      <c r="F143" s="1" t="s">
        <v>201</v>
      </c>
      <c r="G143" s="19">
        <v>152.52000000000001</v>
      </c>
      <c r="H143" s="19">
        <v>0</v>
      </c>
      <c r="I143" s="19">
        <v>100</v>
      </c>
      <c r="M143"/>
      <c r="P143"/>
      <c r="Q143"/>
      <c r="R143"/>
      <c r="S143"/>
      <c r="T143"/>
      <c r="U143"/>
      <c r="V143"/>
    </row>
    <row r="144" spans="3:22" ht="14.4" x14ac:dyDescent="0.3">
      <c r="C144" s="1" t="s">
        <v>293</v>
      </c>
      <c r="G144" s="19">
        <v>203654.72999999998</v>
      </c>
      <c r="H144" s="19">
        <v>250243.71000000002</v>
      </c>
      <c r="I144" s="19">
        <v>249585.77000000002</v>
      </c>
      <c r="M144"/>
      <c r="P144"/>
      <c r="Q144"/>
      <c r="R144"/>
      <c r="S144"/>
      <c r="T144"/>
      <c r="U144"/>
      <c r="V144"/>
    </row>
    <row r="145" spans="3:22" ht="14.4" x14ac:dyDescent="0.3">
      <c r="C145" s="1" t="s">
        <v>265</v>
      </c>
      <c r="D145" s="1" t="s">
        <v>40</v>
      </c>
      <c r="E145" s="1" t="s">
        <v>314</v>
      </c>
      <c r="F145" s="1" t="s">
        <v>118</v>
      </c>
      <c r="G145" s="19">
        <v>1189.71</v>
      </c>
      <c r="H145" s="19">
        <v>1423.8</v>
      </c>
      <c r="I145" s="19">
        <v>2500</v>
      </c>
      <c r="M145"/>
      <c r="P145"/>
      <c r="Q145"/>
      <c r="R145"/>
      <c r="S145"/>
      <c r="T145"/>
      <c r="U145"/>
      <c r="V145"/>
    </row>
    <row r="146" spans="3:22" ht="14.4" x14ac:dyDescent="0.3">
      <c r="C146" s="1" t="s">
        <v>265</v>
      </c>
      <c r="D146" s="1" t="s">
        <v>178</v>
      </c>
      <c r="E146" s="1" t="s">
        <v>332</v>
      </c>
      <c r="F146" s="1" t="s">
        <v>180</v>
      </c>
      <c r="G146" s="19">
        <v>1526.4</v>
      </c>
      <c r="H146" s="19">
        <v>0</v>
      </c>
      <c r="I146" s="19">
        <v>0</v>
      </c>
      <c r="M146"/>
      <c r="P146"/>
      <c r="Q146"/>
      <c r="R146"/>
      <c r="S146"/>
      <c r="T146"/>
      <c r="U146"/>
      <c r="V146"/>
    </row>
    <row r="147" spans="3:22" ht="14.4" x14ac:dyDescent="0.3">
      <c r="C147" s="1" t="s">
        <v>265</v>
      </c>
      <c r="D147" s="1" t="s">
        <v>181</v>
      </c>
      <c r="E147" s="1" t="s">
        <v>332</v>
      </c>
      <c r="F147" s="1" t="s">
        <v>182</v>
      </c>
      <c r="G147" s="19">
        <v>0</v>
      </c>
      <c r="H147" s="19">
        <v>2148.9</v>
      </c>
      <c r="I147" s="19">
        <v>996.8</v>
      </c>
      <c r="M147"/>
      <c r="P147"/>
      <c r="Q147"/>
      <c r="R147"/>
      <c r="S147"/>
      <c r="T147"/>
      <c r="U147"/>
      <c r="V147"/>
    </row>
    <row r="148" spans="3:22" ht="14.4" x14ac:dyDescent="0.3">
      <c r="C148" s="1" t="s">
        <v>265</v>
      </c>
      <c r="D148" s="1" t="s">
        <v>31</v>
      </c>
      <c r="E148" s="1" t="s">
        <v>337</v>
      </c>
      <c r="F148" s="1" t="s">
        <v>29</v>
      </c>
      <c r="G148" s="19">
        <v>13081.76</v>
      </c>
      <c r="H148" s="19">
        <v>13464.17</v>
      </c>
      <c r="I148" s="19">
        <v>18755</v>
      </c>
      <c r="M148"/>
      <c r="P148"/>
      <c r="Q148"/>
      <c r="R148"/>
      <c r="S148"/>
      <c r="T148"/>
      <c r="U148"/>
      <c r="V148"/>
    </row>
    <row r="149" spans="3:22" ht="14.4" x14ac:dyDescent="0.3">
      <c r="C149" s="1" t="s">
        <v>265</v>
      </c>
      <c r="D149" s="1" t="s">
        <v>31</v>
      </c>
      <c r="E149" s="1" t="s">
        <v>334</v>
      </c>
      <c r="F149" s="1" t="s">
        <v>37</v>
      </c>
      <c r="G149" s="19">
        <v>1325.57</v>
      </c>
      <c r="H149" s="19">
        <v>1803.8</v>
      </c>
      <c r="I149" s="19">
        <v>2700</v>
      </c>
      <c r="M149"/>
      <c r="P149"/>
      <c r="Q149"/>
      <c r="R149"/>
      <c r="S149"/>
      <c r="T149"/>
      <c r="U149"/>
      <c r="V149"/>
    </row>
    <row r="150" spans="3:22" ht="14.4" x14ac:dyDescent="0.3">
      <c r="C150" s="1" t="s">
        <v>265</v>
      </c>
      <c r="D150" s="1" t="s">
        <v>31</v>
      </c>
      <c r="E150" s="1" t="s">
        <v>292</v>
      </c>
      <c r="F150" s="1" t="s">
        <v>39</v>
      </c>
      <c r="G150" s="19">
        <v>1900</v>
      </c>
      <c r="H150" s="19">
        <v>2500</v>
      </c>
      <c r="I150" s="19">
        <v>2500</v>
      </c>
      <c r="M150"/>
      <c r="P150"/>
      <c r="Q150"/>
      <c r="R150"/>
      <c r="S150"/>
      <c r="T150"/>
      <c r="U150"/>
      <c r="V150"/>
    </row>
    <row r="151" spans="3:22" ht="14.4" x14ac:dyDescent="0.3">
      <c r="C151" s="1" t="s">
        <v>265</v>
      </c>
      <c r="D151" s="1" t="s">
        <v>31</v>
      </c>
      <c r="E151" s="1" t="s">
        <v>295</v>
      </c>
      <c r="F151" s="1" t="s">
        <v>49</v>
      </c>
      <c r="G151" s="19">
        <v>1635.74</v>
      </c>
      <c r="H151" s="19">
        <v>0</v>
      </c>
      <c r="I151" s="19">
        <v>544.65</v>
      </c>
      <c r="M151"/>
      <c r="P151"/>
      <c r="Q151"/>
      <c r="R151"/>
      <c r="S151"/>
      <c r="T151"/>
      <c r="U151"/>
      <c r="V151"/>
    </row>
    <row r="152" spans="3:22" ht="14.4" x14ac:dyDescent="0.3">
      <c r="C152" s="1" t="s">
        <v>265</v>
      </c>
      <c r="D152" s="1" t="s">
        <v>31</v>
      </c>
      <c r="E152" s="1" t="s">
        <v>296</v>
      </c>
      <c r="F152" s="1" t="s">
        <v>53</v>
      </c>
      <c r="G152" s="19">
        <v>0</v>
      </c>
      <c r="H152" s="19">
        <v>1740.35</v>
      </c>
      <c r="I152" s="19">
        <v>1740.35</v>
      </c>
      <c r="M152"/>
      <c r="P152"/>
      <c r="Q152"/>
      <c r="R152"/>
      <c r="S152"/>
      <c r="T152"/>
      <c r="U152"/>
      <c r="V152"/>
    </row>
    <row r="153" spans="3:22" ht="14.4" x14ac:dyDescent="0.3">
      <c r="C153" s="1" t="s">
        <v>265</v>
      </c>
      <c r="D153" s="1" t="s">
        <v>31</v>
      </c>
      <c r="E153" s="1" t="s">
        <v>297</v>
      </c>
      <c r="F153" s="1" t="s">
        <v>55</v>
      </c>
      <c r="G153" s="19">
        <v>206.49</v>
      </c>
      <c r="H153" s="19">
        <v>266.05</v>
      </c>
      <c r="I153" s="19">
        <v>450</v>
      </c>
      <c r="M153"/>
      <c r="P153"/>
      <c r="Q153"/>
      <c r="R153"/>
      <c r="S153"/>
      <c r="T153"/>
      <c r="U153"/>
      <c r="V153"/>
    </row>
    <row r="154" spans="3:22" ht="14.4" x14ac:dyDescent="0.3">
      <c r="C154" s="1" t="s">
        <v>265</v>
      </c>
      <c r="D154" s="1" t="s">
        <v>31</v>
      </c>
      <c r="E154" s="1" t="s">
        <v>298</v>
      </c>
      <c r="F154" s="1" t="s">
        <v>59</v>
      </c>
      <c r="G154" s="19">
        <v>2220.4699999999998</v>
      </c>
      <c r="H154" s="19">
        <v>2661.85</v>
      </c>
      <c r="I154" s="19">
        <v>2800</v>
      </c>
      <c r="M154"/>
      <c r="P154"/>
      <c r="Q154"/>
      <c r="R154"/>
      <c r="S154"/>
      <c r="T154"/>
      <c r="U154"/>
      <c r="V154"/>
    </row>
    <row r="155" spans="3:22" ht="14.4" x14ac:dyDescent="0.3">
      <c r="C155" s="1" t="s">
        <v>265</v>
      </c>
      <c r="D155" s="1" t="s">
        <v>31</v>
      </c>
      <c r="E155" s="1" t="s">
        <v>299</v>
      </c>
      <c r="F155" s="1" t="s">
        <v>62</v>
      </c>
      <c r="G155" s="19">
        <v>136.26</v>
      </c>
      <c r="H155" s="19">
        <v>152</v>
      </c>
      <c r="I155" s="19">
        <v>200</v>
      </c>
      <c r="M155"/>
      <c r="P155"/>
      <c r="Q155"/>
      <c r="R155"/>
      <c r="S155"/>
      <c r="T155"/>
      <c r="U155"/>
      <c r="V155"/>
    </row>
    <row r="156" spans="3:22" ht="14.4" x14ac:dyDescent="0.3">
      <c r="C156" s="1" t="s">
        <v>265</v>
      </c>
      <c r="D156" s="1" t="s">
        <v>31</v>
      </c>
      <c r="E156" s="1" t="s">
        <v>300</v>
      </c>
      <c r="F156" s="1" t="s">
        <v>65</v>
      </c>
      <c r="G156" s="19">
        <v>453.1</v>
      </c>
      <c r="H156" s="19">
        <v>570.33000000000004</v>
      </c>
      <c r="I156" s="19">
        <v>750</v>
      </c>
      <c r="M156"/>
      <c r="P156"/>
      <c r="Q156"/>
      <c r="R156"/>
      <c r="S156"/>
      <c r="T156"/>
      <c r="U156"/>
      <c r="V156"/>
    </row>
    <row r="157" spans="3:22" ht="14.4" x14ac:dyDescent="0.3">
      <c r="C157" s="1" t="s">
        <v>265</v>
      </c>
      <c r="D157" s="1" t="s">
        <v>31</v>
      </c>
      <c r="E157" s="1" t="s">
        <v>301</v>
      </c>
      <c r="F157" s="1" t="s">
        <v>68</v>
      </c>
      <c r="G157" s="19">
        <v>147.37</v>
      </c>
      <c r="H157" s="19">
        <v>156.08000000000001</v>
      </c>
      <c r="I157" s="19">
        <v>250</v>
      </c>
      <c r="M157"/>
      <c r="P157"/>
      <c r="Q157"/>
      <c r="R157"/>
      <c r="S157"/>
      <c r="T157"/>
      <c r="U157"/>
      <c r="V157"/>
    </row>
    <row r="158" spans="3:22" ht="14.4" x14ac:dyDescent="0.3">
      <c r="C158" s="1" t="s">
        <v>265</v>
      </c>
      <c r="D158" s="1" t="s">
        <v>31</v>
      </c>
      <c r="E158" s="1" t="s">
        <v>302</v>
      </c>
      <c r="F158" s="1" t="s">
        <v>71</v>
      </c>
      <c r="G158" s="19">
        <v>753.28</v>
      </c>
      <c r="H158" s="19">
        <v>903.05</v>
      </c>
      <c r="I158" s="19">
        <v>1300</v>
      </c>
      <c r="M158"/>
      <c r="P158"/>
      <c r="Q158"/>
      <c r="R158"/>
      <c r="S158"/>
      <c r="T158"/>
      <c r="U158"/>
      <c r="V158"/>
    </row>
    <row r="159" spans="3:22" ht="14.4" x14ac:dyDescent="0.3">
      <c r="C159" s="1" t="s">
        <v>265</v>
      </c>
      <c r="D159" s="1" t="s">
        <v>31</v>
      </c>
      <c r="E159" s="1" t="s">
        <v>339</v>
      </c>
      <c r="F159" s="1" t="s">
        <v>74</v>
      </c>
      <c r="G159" s="19">
        <v>66.55</v>
      </c>
      <c r="H159" s="19">
        <v>0</v>
      </c>
      <c r="I159" s="19">
        <v>300</v>
      </c>
      <c r="M159"/>
      <c r="P159"/>
      <c r="Q159"/>
      <c r="R159"/>
      <c r="S159"/>
      <c r="T159"/>
      <c r="U159"/>
      <c r="V159"/>
    </row>
    <row r="160" spans="3:22" ht="14.4" x14ac:dyDescent="0.3">
      <c r="C160" s="1" t="s">
        <v>265</v>
      </c>
      <c r="D160" s="1" t="s">
        <v>31</v>
      </c>
      <c r="E160" s="1" t="s">
        <v>340</v>
      </c>
      <c r="F160" s="1" t="s">
        <v>76</v>
      </c>
      <c r="G160" s="19">
        <v>0</v>
      </c>
      <c r="H160" s="19">
        <v>0</v>
      </c>
      <c r="I160" s="19">
        <v>50</v>
      </c>
      <c r="M160"/>
      <c r="P160"/>
      <c r="Q160"/>
      <c r="R160"/>
      <c r="S160"/>
      <c r="T160"/>
      <c r="U160"/>
      <c r="V160"/>
    </row>
    <row r="161" spans="3:22" ht="14.4" x14ac:dyDescent="0.3">
      <c r="C161" s="1" t="s">
        <v>265</v>
      </c>
      <c r="D161" s="1" t="s">
        <v>31</v>
      </c>
      <c r="E161" s="1" t="s">
        <v>307</v>
      </c>
      <c r="F161" s="1" t="s">
        <v>90</v>
      </c>
      <c r="G161" s="19">
        <v>52</v>
      </c>
      <c r="H161" s="19">
        <v>57.6</v>
      </c>
      <c r="I161" s="19">
        <v>160</v>
      </c>
      <c r="M161"/>
      <c r="P161"/>
      <c r="Q161"/>
      <c r="R161"/>
      <c r="S161"/>
      <c r="T161"/>
      <c r="U161"/>
      <c r="V161"/>
    </row>
    <row r="162" spans="3:22" ht="14.4" x14ac:dyDescent="0.3">
      <c r="C162" s="1" t="s">
        <v>265</v>
      </c>
      <c r="D162" s="1" t="s">
        <v>31</v>
      </c>
      <c r="E162" s="1" t="s">
        <v>311</v>
      </c>
      <c r="F162" s="1" t="s">
        <v>99</v>
      </c>
      <c r="G162" s="19">
        <v>0</v>
      </c>
      <c r="H162" s="19">
        <v>434.2</v>
      </c>
      <c r="I162" s="19">
        <v>435</v>
      </c>
      <c r="M162"/>
      <c r="P162"/>
      <c r="Q162"/>
      <c r="R162"/>
      <c r="S162"/>
      <c r="T162"/>
      <c r="U162"/>
      <c r="V162"/>
    </row>
    <row r="163" spans="3:22" ht="14.4" x14ac:dyDescent="0.3">
      <c r="C163" s="1" t="s">
        <v>265</v>
      </c>
      <c r="D163" s="1" t="s">
        <v>31</v>
      </c>
      <c r="E163" s="1" t="s">
        <v>312</v>
      </c>
      <c r="F163" s="1" t="s">
        <v>103</v>
      </c>
      <c r="G163" s="19">
        <v>1106.8699999999999</v>
      </c>
      <c r="H163" s="19">
        <v>911</v>
      </c>
      <c r="I163" s="19">
        <v>933</v>
      </c>
      <c r="M163"/>
      <c r="P163"/>
      <c r="Q163"/>
      <c r="R163"/>
      <c r="S163"/>
      <c r="T163"/>
      <c r="U163"/>
      <c r="V163"/>
    </row>
    <row r="164" spans="3:22" ht="14.4" x14ac:dyDescent="0.3">
      <c r="C164" s="1" t="s">
        <v>265</v>
      </c>
      <c r="D164" s="1" t="s">
        <v>31</v>
      </c>
      <c r="E164" s="1" t="s">
        <v>351</v>
      </c>
      <c r="F164" s="1" t="s">
        <v>114</v>
      </c>
      <c r="G164" s="19">
        <v>106.7</v>
      </c>
      <c r="H164" s="19">
        <v>254.49</v>
      </c>
      <c r="I164" s="19">
        <v>255</v>
      </c>
      <c r="M164"/>
      <c r="P164"/>
      <c r="Q164"/>
      <c r="R164"/>
      <c r="S164"/>
      <c r="T164"/>
      <c r="U164"/>
      <c r="V164"/>
    </row>
    <row r="165" spans="3:22" ht="14.4" x14ac:dyDescent="0.3">
      <c r="C165" s="1" t="s">
        <v>265</v>
      </c>
      <c r="D165" s="1" t="s">
        <v>31</v>
      </c>
      <c r="E165" s="1" t="s">
        <v>358</v>
      </c>
      <c r="F165" s="1" t="s">
        <v>135</v>
      </c>
      <c r="G165" s="19">
        <v>0</v>
      </c>
      <c r="H165" s="19">
        <v>382</v>
      </c>
      <c r="I165" s="19">
        <v>382</v>
      </c>
      <c r="M165"/>
      <c r="P165"/>
      <c r="Q165"/>
      <c r="R165"/>
      <c r="S165"/>
      <c r="T165"/>
      <c r="U165"/>
      <c r="V165"/>
    </row>
    <row r="166" spans="3:22" ht="14.4" x14ac:dyDescent="0.3">
      <c r="C166" s="1" t="s">
        <v>265</v>
      </c>
      <c r="D166" s="1" t="s">
        <v>31</v>
      </c>
      <c r="E166" s="1" t="s">
        <v>321</v>
      </c>
      <c r="F166" s="1" t="s">
        <v>149</v>
      </c>
      <c r="G166" s="19">
        <v>97.8</v>
      </c>
      <c r="H166" s="19">
        <v>67.63</v>
      </c>
      <c r="I166" s="19">
        <v>100</v>
      </c>
      <c r="M166"/>
      <c r="P166"/>
      <c r="Q166"/>
      <c r="R166"/>
      <c r="S166"/>
      <c r="T166"/>
      <c r="U166"/>
      <c r="V166"/>
    </row>
    <row r="167" spans="3:22" ht="14.4" x14ac:dyDescent="0.3">
      <c r="C167" s="1" t="s">
        <v>265</v>
      </c>
      <c r="D167" s="1" t="s">
        <v>31</v>
      </c>
      <c r="E167" s="1" t="s">
        <v>323</v>
      </c>
      <c r="F167" s="1" t="s">
        <v>156</v>
      </c>
      <c r="G167" s="19">
        <v>40</v>
      </c>
      <c r="H167" s="19">
        <v>0</v>
      </c>
      <c r="I167" s="19">
        <v>0</v>
      </c>
      <c r="M167"/>
      <c r="P167"/>
      <c r="Q167"/>
      <c r="R167"/>
      <c r="S167"/>
      <c r="T167"/>
      <c r="U167"/>
      <c r="V167"/>
    </row>
    <row r="168" spans="3:22" ht="14.4" x14ac:dyDescent="0.3">
      <c r="C168" s="1" t="s">
        <v>265</v>
      </c>
      <c r="D168" s="1" t="s">
        <v>31</v>
      </c>
      <c r="E168" s="1" t="s">
        <v>368</v>
      </c>
      <c r="F168" s="1" t="s">
        <v>160</v>
      </c>
      <c r="G168" s="19">
        <v>0</v>
      </c>
      <c r="H168" s="19">
        <v>40</v>
      </c>
      <c r="I168" s="19">
        <v>40</v>
      </c>
      <c r="M168"/>
      <c r="P168"/>
      <c r="Q168"/>
      <c r="R168"/>
      <c r="S168"/>
      <c r="T168"/>
      <c r="U168"/>
      <c r="V168"/>
    </row>
    <row r="169" spans="3:22" ht="14.4" x14ac:dyDescent="0.3">
      <c r="C169" s="1" t="s">
        <v>265</v>
      </c>
      <c r="D169" s="1" t="s">
        <v>31</v>
      </c>
      <c r="E169" s="1" t="s">
        <v>335</v>
      </c>
      <c r="F169" s="1" t="s">
        <v>168</v>
      </c>
      <c r="G169" s="19">
        <v>135.88</v>
      </c>
      <c r="H169" s="19">
        <v>158.38</v>
      </c>
      <c r="I169" s="19">
        <v>400</v>
      </c>
      <c r="M169"/>
      <c r="P169"/>
      <c r="Q169"/>
      <c r="R169"/>
      <c r="S169"/>
      <c r="T169"/>
      <c r="U169"/>
      <c r="V169"/>
    </row>
    <row r="170" spans="3:22" ht="14.4" x14ac:dyDescent="0.3">
      <c r="C170" s="1" t="s">
        <v>265</v>
      </c>
      <c r="D170" s="1" t="s">
        <v>31</v>
      </c>
      <c r="E170" s="1" t="s">
        <v>328</v>
      </c>
      <c r="F170" s="1" t="s">
        <v>175</v>
      </c>
      <c r="G170" s="19">
        <v>754</v>
      </c>
      <c r="H170" s="19">
        <v>1210</v>
      </c>
      <c r="I170" s="19">
        <v>1314</v>
      </c>
      <c r="M170"/>
      <c r="P170"/>
      <c r="Q170"/>
      <c r="R170"/>
      <c r="S170"/>
      <c r="T170"/>
      <c r="U170"/>
      <c r="V170"/>
    </row>
    <row r="171" spans="3:22" ht="14.4" x14ac:dyDescent="0.3">
      <c r="C171" s="1" t="s">
        <v>265</v>
      </c>
      <c r="D171" s="1" t="s">
        <v>31</v>
      </c>
      <c r="E171" s="1" t="s">
        <v>379</v>
      </c>
      <c r="F171" s="1" t="s">
        <v>196</v>
      </c>
      <c r="G171" s="19">
        <v>0</v>
      </c>
      <c r="H171" s="19">
        <v>0</v>
      </c>
      <c r="I171" s="19">
        <v>1200</v>
      </c>
      <c r="M171"/>
      <c r="P171"/>
      <c r="Q171"/>
      <c r="R171"/>
      <c r="S171"/>
      <c r="T171"/>
      <c r="U171"/>
      <c r="V171"/>
    </row>
    <row r="172" spans="3:22" ht="14.4" x14ac:dyDescent="0.3">
      <c r="C172" s="1" t="s">
        <v>265</v>
      </c>
      <c r="D172" s="1" t="s">
        <v>31</v>
      </c>
      <c r="E172" s="1" t="s">
        <v>331</v>
      </c>
      <c r="F172" s="1" t="s">
        <v>199</v>
      </c>
      <c r="G172" s="19">
        <v>0</v>
      </c>
      <c r="H172" s="19">
        <v>57.01</v>
      </c>
      <c r="I172" s="19">
        <v>58</v>
      </c>
      <c r="M172"/>
      <c r="P172"/>
      <c r="Q172"/>
      <c r="R172"/>
      <c r="S172"/>
      <c r="T172"/>
      <c r="U172"/>
      <c r="V172"/>
    </row>
    <row r="173" spans="3:22" ht="14.4" x14ac:dyDescent="0.3">
      <c r="C173" s="1" t="s">
        <v>265</v>
      </c>
      <c r="D173" s="1" t="s">
        <v>31</v>
      </c>
      <c r="E173" s="1" t="s">
        <v>336</v>
      </c>
      <c r="F173" s="1" t="s">
        <v>201</v>
      </c>
      <c r="G173" s="19">
        <v>123.77</v>
      </c>
      <c r="H173" s="19">
        <v>81.010000000000005</v>
      </c>
      <c r="I173" s="19">
        <v>200</v>
      </c>
      <c r="M173"/>
      <c r="P173"/>
      <c r="Q173"/>
      <c r="R173"/>
      <c r="S173"/>
      <c r="T173"/>
      <c r="U173"/>
      <c r="V173"/>
    </row>
    <row r="174" spans="3:22" ht="14.4" x14ac:dyDescent="0.3">
      <c r="C174" s="1" t="s">
        <v>265</v>
      </c>
      <c r="D174" s="1" t="s">
        <v>117</v>
      </c>
      <c r="E174" s="1" t="s">
        <v>314</v>
      </c>
      <c r="F174" s="1" t="s">
        <v>116</v>
      </c>
      <c r="G174" s="19">
        <v>8301.07</v>
      </c>
      <c r="H174" s="19">
        <v>10562.9</v>
      </c>
      <c r="I174" s="19">
        <v>10300</v>
      </c>
      <c r="M174"/>
      <c r="P174"/>
      <c r="Q174"/>
      <c r="R174"/>
      <c r="S174"/>
      <c r="T174"/>
      <c r="U174"/>
      <c r="V174"/>
    </row>
    <row r="175" spans="3:22" ht="14.4" x14ac:dyDescent="0.3">
      <c r="C175" s="1" t="s">
        <v>315</v>
      </c>
      <c r="G175" s="19">
        <v>35360.79</v>
      </c>
      <c r="H175" s="19">
        <v>42006.6</v>
      </c>
      <c r="I175" s="19">
        <v>51613.8</v>
      </c>
      <c r="M175"/>
      <c r="P175"/>
      <c r="Q175"/>
      <c r="R175"/>
      <c r="S175"/>
      <c r="T175"/>
      <c r="U175"/>
      <c r="V175"/>
    </row>
    <row r="176" spans="3:22" ht="14.4" x14ac:dyDescent="0.3">
      <c r="C176" s="1" t="s">
        <v>247</v>
      </c>
      <c r="D176" s="1" t="s">
        <v>40</v>
      </c>
      <c r="E176" s="1" t="s">
        <v>292</v>
      </c>
      <c r="F176" s="1" t="s">
        <v>42</v>
      </c>
      <c r="G176" s="19">
        <v>0</v>
      </c>
      <c r="H176" s="19">
        <v>0</v>
      </c>
      <c r="I176" s="19">
        <v>0</v>
      </c>
      <c r="M176"/>
      <c r="P176"/>
      <c r="Q176"/>
      <c r="R176"/>
      <c r="S176"/>
      <c r="T176"/>
      <c r="U176"/>
      <c r="V176"/>
    </row>
    <row r="177" spans="3:22" ht="14.4" x14ac:dyDescent="0.3">
      <c r="C177" s="1" t="s">
        <v>247</v>
      </c>
      <c r="D177" s="1" t="s">
        <v>40</v>
      </c>
      <c r="E177" s="1" t="s">
        <v>295</v>
      </c>
      <c r="F177" s="1" t="s">
        <v>50</v>
      </c>
      <c r="G177" s="19">
        <v>0</v>
      </c>
      <c r="H177" s="19">
        <v>8.4600000000000009</v>
      </c>
      <c r="I177" s="19">
        <v>0</v>
      </c>
      <c r="M177"/>
      <c r="P177"/>
      <c r="Q177"/>
      <c r="R177"/>
      <c r="S177"/>
      <c r="T177"/>
      <c r="U177"/>
      <c r="V177"/>
    </row>
    <row r="178" spans="3:22" ht="14.4" x14ac:dyDescent="0.3">
      <c r="C178" s="1" t="s">
        <v>247</v>
      </c>
      <c r="D178" s="1" t="s">
        <v>40</v>
      </c>
      <c r="E178" s="1" t="s">
        <v>296</v>
      </c>
      <c r="F178" s="1" t="s">
        <v>53</v>
      </c>
      <c r="G178" s="19">
        <v>12</v>
      </c>
      <c r="H178" s="19">
        <v>0</v>
      </c>
      <c r="I178" s="19">
        <v>0</v>
      </c>
      <c r="M178"/>
      <c r="P178"/>
      <c r="Q178"/>
      <c r="R178"/>
      <c r="S178"/>
      <c r="T178"/>
      <c r="U178"/>
      <c r="V178"/>
    </row>
    <row r="179" spans="3:22" ht="14.4" x14ac:dyDescent="0.3">
      <c r="C179" s="1" t="s">
        <v>247</v>
      </c>
      <c r="D179" s="1" t="s">
        <v>40</v>
      </c>
      <c r="E179" s="1" t="s">
        <v>297</v>
      </c>
      <c r="F179" s="1" t="s">
        <v>56</v>
      </c>
      <c r="G179" s="19">
        <v>0</v>
      </c>
      <c r="H179" s="19">
        <v>1.39</v>
      </c>
      <c r="I179" s="19">
        <v>0</v>
      </c>
      <c r="M179"/>
      <c r="P179"/>
      <c r="Q179"/>
      <c r="R179"/>
      <c r="S179"/>
      <c r="T179"/>
      <c r="U179"/>
      <c r="V179"/>
    </row>
    <row r="180" spans="3:22" ht="14.4" x14ac:dyDescent="0.3">
      <c r="C180" s="1" t="s">
        <v>247</v>
      </c>
      <c r="D180" s="1" t="s">
        <v>40</v>
      </c>
      <c r="E180" s="1" t="s">
        <v>298</v>
      </c>
      <c r="F180" s="1" t="s">
        <v>60</v>
      </c>
      <c r="G180" s="19">
        <v>16.8</v>
      </c>
      <c r="H180" s="19">
        <v>11.84</v>
      </c>
      <c r="I180" s="19">
        <v>0</v>
      </c>
      <c r="M180"/>
      <c r="P180"/>
      <c r="Q180"/>
      <c r="R180"/>
      <c r="S180"/>
      <c r="T180"/>
      <c r="U180"/>
      <c r="V180"/>
    </row>
    <row r="181" spans="3:22" ht="14.4" x14ac:dyDescent="0.3">
      <c r="C181" s="1" t="s">
        <v>247</v>
      </c>
      <c r="D181" s="1" t="s">
        <v>40</v>
      </c>
      <c r="E181" s="1" t="s">
        <v>299</v>
      </c>
      <c r="F181" s="1" t="s">
        <v>63</v>
      </c>
      <c r="G181" s="19">
        <v>0.96</v>
      </c>
      <c r="H181" s="19">
        <v>0.67</v>
      </c>
      <c r="I181" s="19">
        <v>0</v>
      </c>
      <c r="M181"/>
      <c r="P181"/>
      <c r="Q181"/>
      <c r="R181"/>
      <c r="S181"/>
      <c r="T181"/>
      <c r="U181"/>
      <c r="V181"/>
    </row>
    <row r="182" spans="3:22" ht="14.4" x14ac:dyDescent="0.3">
      <c r="C182" s="1" t="s">
        <v>247</v>
      </c>
      <c r="D182" s="1" t="s">
        <v>40</v>
      </c>
      <c r="E182" s="1" t="s">
        <v>300</v>
      </c>
      <c r="F182" s="1" t="s">
        <v>66</v>
      </c>
      <c r="G182" s="19">
        <v>3.6</v>
      </c>
      <c r="H182" s="19">
        <v>2.5299999999999998</v>
      </c>
      <c r="I182" s="19">
        <v>0</v>
      </c>
      <c r="M182"/>
      <c r="P182"/>
      <c r="Q182"/>
      <c r="R182"/>
      <c r="S182"/>
      <c r="T182"/>
      <c r="U182"/>
      <c r="V182"/>
    </row>
    <row r="183" spans="3:22" ht="14.4" x14ac:dyDescent="0.3">
      <c r="C183" s="1" t="s">
        <v>247</v>
      </c>
      <c r="D183" s="1" t="s">
        <v>40</v>
      </c>
      <c r="E183" s="1" t="s">
        <v>301</v>
      </c>
      <c r="F183" s="1" t="s">
        <v>69</v>
      </c>
      <c r="G183" s="19">
        <v>0</v>
      </c>
      <c r="H183" s="19">
        <v>0.84</v>
      </c>
      <c r="I183" s="19">
        <v>0</v>
      </c>
      <c r="M183"/>
      <c r="P183"/>
      <c r="Q183"/>
      <c r="R183"/>
      <c r="S183"/>
      <c r="T183"/>
      <c r="U183"/>
      <c r="V183"/>
    </row>
    <row r="184" spans="3:22" ht="14.4" x14ac:dyDescent="0.3">
      <c r="C184" s="1" t="s">
        <v>247</v>
      </c>
      <c r="D184" s="1" t="s">
        <v>40</v>
      </c>
      <c r="E184" s="1" t="s">
        <v>302</v>
      </c>
      <c r="F184" s="1" t="s">
        <v>72</v>
      </c>
      <c r="G184" s="19">
        <v>5.7</v>
      </c>
      <c r="H184" s="19">
        <v>4.0199999999999996</v>
      </c>
      <c r="I184" s="19">
        <v>0</v>
      </c>
      <c r="M184"/>
      <c r="P184"/>
      <c r="Q184"/>
      <c r="R184"/>
      <c r="S184"/>
      <c r="T184"/>
      <c r="U184"/>
      <c r="V184"/>
    </row>
    <row r="185" spans="3:22" ht="14.4" x14ac:dyDescent="0.3">
      <c r="C185" s="1" t="s">
        <v>247</v>
      </c>
      <c r="D185" s="1" t="s">
        <v>40</v>
      </c>
      <c r="E185" s="1" t="s">
        <v>306</v>
      </c>
      <c r="F185" s="1" t="s">
        <v>87</v>
      </c>
      <c r="G185" s="19">
        <v>2.2999999999999998</v>
      </c>
      <c r="H185" s="19">
        <v>2.1</v>
      </c>
      <c r="I185" s="19">
        <v>0</v>
      </c>
      <c r="M185"/>
      <c r="P185"/>
      <c r="Q185"/>
      <c r="R185"/>
      <c r="S185"/>
      <c r="T185"/>
      <c r="U185"/>
      <c r="V185"/>
    </row>
    <row r="186" spans="3:22" ht="14.4" x14ac:dyDescent="0.3">
      <c r="C186" s="1" t="s">
        <v>247</v>
      </c>
      <c r="D186" s="1" t="s">
        <v>40</v>
      </c>
      <c r="E186" s="1" t="s">
        <v>307</v>
      </c>
      <c r="F186" s="1" t="s">
        <v>89</v>
      </c>
      <c r="G186" s="19">
        <v>10</v>
      </c>
      <c r="H186" s="19">
        <v>10</v>
      </c>
      <c r="I186" s="19">
        <v>0</v>
      </c>
      <c r="M186"/>
      <c r="P186"/>
      <c r="Q186"/>
      <c r="R186"/>
      <c r="S186"/>
      <c r="T186"/>
      <c r="U186"/>
      <c r="V186"/>
    </row>
    <row r="187" spans="3:22" ht="14.4" x14ac:dyDescent="0.3">
      <c r="C187" s="1" t="s">
        <v>247</v>
      </c>
      <c r="D187" s="1" t="s">
        <v>40</v>
      </c>
      <c r="E187" s="1" t="s">
        <v>308</v>
      </c>
      <c r="F187" s="1" t="s">
        <v>91</v>
      </c>
      <c r="G187" s="19">
        <v>5</v>
      </c>
      <c r="H187" s="19">
        <v>5</v>
      </c>
      <c r="I187" s="19">
        <v>0</v>
      </c>
      <c r="M187"/>
      <c r="P187"/>
      <c r="Q187"/>
      <c r="R187"/>
      <c r="S187"/>
      <c r="T187"/>
      <c r="U187"/>
      <c r="V187"/>
    </row>
    <row r="188" spans="3:22" ht="14.4" x14ac:dyDescent="0.3">
      <c r="C188" s="1" t="s">
        <v>247</v>
      </c>
      <c r="D188" s="1" t="s">
        <v>40</v>
      </c>
      <c r="E188" s="1" t="s">
        <v>312</v>
      </c>
      <c r="F188" s="1" t="s">
        <v>106</v>
      </c>
      <c r="G188" s="19">
        <v>10</v>
      </c>
      <c r="H188" s="19">
        <v>34</v>
      </c>
      <c r="I188" s="19">
        <v>0</v>
      </c>
      <c r="M188"/>
      <c r="P188"/>
      <c r="Q188"/>
      <c r="R188"/>
      <c r="S188"/>
      <c r="T188"/>
      <c r="U188"/>
      <c r="V188"/>
    </row>
    <row r="189" spans="3:22" ht="14.4" x14ac:dyDescent="0.3">
      <c r="C189" s="1" t="s">
        <v>247</v>
      </c>
      <c r="D189" s="1" t="s">
        <v>40</v>
      </c>
      <c r="E189" s="1" t="s">
        <v>316</v>
      </c>
      <c r="F189" s="1" t="s">
        <v>126</v>
      </c>
      <c r="G189" s="19">
        <v>12</v>
      </c>
      <c r="H189" s="19">
        <v>29.5</v>
      </c>
      <c r="I189" s="19">
        <v>0</v>
      </c>
      <c r="M189"/>
      <c r="P189"/>
      <c r="Q189"/>
      <c r="R189"/>
      <c r="S189"/>
      <c r="T189"/>
      <c r="U189"/>
      <c r="V189"/>
    </row>
    <row r="190" spans="3:22" ht="14.4" x14ac:dyDescent="0.3">
      <c r="C190" s="1" t="s">
        <v>247</v>
      </c>
      <c r="D190" s="1" t="s">
        <v>40</v>
      </c>
      <c r="E190" s="1" t="s">
        <v>326</v>
      </c>
      <c r="F190" s="1" t="s">
        <v>166</v>
      </c>
      <c r="G190" s="19">
        <v>57.6</v>
      </c>
      <c r="H190" s="19">
        <v>172.4</v>
      </c>
      <c r="I190" s="19">
        <v>0</v>
      </c>
      <c r="M190"/>
      <c r="P190"/>
      <c r="Q190"/>
      <c r="R190"/>
      <c r="S190"/>
      <c r="T190"/>
      <c r="U190"/>
      <c r="V190"/>
    </row>
    <row r="191" spans="3:22" ht="14.4" x14ac:dyDescent="0.3">
      <c r="C191" s="1" t="s">
        <v>247</v>
      </c>
      <c r="D191" s="1" t="s">
        <v>40</v>
      </c>
      <c r="E191" s="1" t="s">
        <v>327</v>
      </c>
      <c r="F191" s="1" t="s">
        <v>171</v>
      </c>
      <c r="G191" s="19">
        <v>805.39</v>
      </c>
      <c r="H191" s="19">
        <v>880.36</v>
      </c>
      <c r="I191" s="19">
        <v>0</v>
      </c>
      <c r="M191"/>
      <c r="P191"/>
      <c r="Q191"/>
      <c r="R191"/>
      <c r="S191"/>
      <c r="T191"/>
      <c r="U191"/>
      <c r="V191"/>
    </row>
    <row r="192" spans="3:22" ht="14.4" x14ac:dyDescent="0.3">
      <c r="C192" s="1" t="s">
        <v>247</v>
      </c>
      <c r="D192" s="1" t="s">
        <v>40</v>
      </c>
      <c r="E192" s="1" t="s">
        <v>328</v>
      </c>
      <c r="F192" s="1" t="s">
        <v>173</v>
      </c>
      <c r="G192" s="19">
        <v>120</v>
      </c>
      <c r="H192" s="19">
        <v>148.84</v>
      </c>
      <c r="I192" s="19">
        <v>0</v>
      </c>
      <c r="M192"/>
      <c r="P192"/>
      <c r="Q192"/>
      <c r="R192"/>
      <c r="S192"/>
      <c r="T192"/>
      <c r="U192"/>
      <c r="V192"/>
    </row>
    <row r="193" spans="3:22" ht="14.4" x14ac:dyDescent="0.3">
      <c r="C193" s="1" t="s">
        <v>294</v>
      </c>
      <c r="G193" s="19">
        <v>1061.3499999999999</v>
      </c>
      <c r="H193" s="19">
        <v>1311.95</v>
      </c>
      <c r="I193" s="19">
        <v>0</v>
      </c>
      <c r="M193"/>
      <c r="P193"/>
      <c r="Q193"/>
      <c r="R193"/>
      <c r="S193"/>
      <c r="T193"/>
      <c r="U193"/>
      <c r="V193"/>
    </row>
    <row r="194" spans="3:22" ht="14.4" x14ac:dyDescent="0.3">
      <c r="C194" s="1" t="s">
        <v>264</v>
      </c>
      <c r="D194" s="1" t="s">
        <v>31</v>
      </c>
      <c r="E194" s="1" t="s">
        <v>340</v>
      </c>
      <c r="F194" s="1" t="s">
        <v>76</v>
      </c>
      <c r="G194" s="19">
        <v>0</v>
      </c>
      <c r="H194" s="19">
        <v>0</v>
      </c>
      <c r="I194" s="19">
        <v>1000</v>
      </c>
      <c r="M194"/>
      <c r="P194"/>
      <c r="Q194"/>
      <c r="R194"/>
      <c r="S194"/>
      <c r="T194"/>
      <c r="U194"/>
      <c r="V194"/>
    </row>
    <row r="195" spans="3:22" ht="14.4" x14ac:dyDescent="0.3">
      <c r="C195" s="1" t="s">
        <v>264</v>
      </c>
      <c r="D195" s="1" t="s">
        <v>31</v>
      </c>
      <c r="E195" s="1" t="s">
        <v>363</v>
      </c>
      <c r="F195" s="1" t="s">
        <v>145</v>
      </c>
      <c r="G195" s="19">
        <v>0</v>
      </c>
      <c r="H195" s="19">
        <v>0</v>
      </c>
      <c r="I195" s="19">
        <v>920</v>
      </c>
      <c r="M195"/>
      <c r="P195"/>
      <c r="Q195"/>
      <c r="R195"/>
      <c r="S195"/>
      <c r="T195"/>
      <c r="U195"/>
      <c r="V195"/>
    </row>
    <row r="196" spans="3:22" ht="14.4" x14ac:dyDescent="0.3">
      <c r="C196" s="1" t="s">
        <v>341</v>
      </c>
      <c r="G196" s="19">
        <v>0</v>
      </c>
      <c r="H196" s="19">
        <v>0</v>
      </c>
      <c r="I196" s="19">
        <v>1920</v>
      </c>
      <c r="M196"/>
      <c r="P196"/>
      <c r="Q196"/>
      <c r="R196"/>
      <c r="S196"/>
      <c r="T196"/>
      <c r="U196"/>
      <c r="V196"/>
    </row>
    <row r="197" spans="3:22" ht="14.4" x14ac:dyDescent="0.3">
      <c r="C197" s="1" t="s">
        <v>258</v>
      </c>
      <c r="D197" s="1" t="s">
        <v>40</v>
      </c>
      <c r="E197" s="1" t="s">
        <v>303</v>
      </c>
      <c r="F197" s="1" t="s">
        <v>83</v>
      </c>
      <c r="G197" s="19">
        <v>0</v>
      </c>
      <c r="H197" s="19">
        <v>3185</v>
      </c>
      <c r="I197" s="19">
        <v>0</v>
      </c>
      <c r="M197"/>
      <c r="P197"/>
      <c r="Q197"/>
      <c r="R197"/>
      <c r="S197"/>
      <c r="T197"/>
      <c r="U197"/>
      <c r="V197"/>
    </row>
    <row r="198" spans="3:22" ht="14.4" x14ac:dyDescent="0.3">
      <c r="C198" s="1" t="s">
        <v>258</v>
      </c>
      <c r="D198" s="1" t="s">
        <v>31</v>
      </c>
      <c r="E198" s="1" t="s">
        <v>303</v>
      </c>
      <c r="F198" s="1" t="s">
        <v>79</v>
      </c>
      <c r="G198" s="19">
        <v>5042.1000000000004</v>
      </c>
      <c r="H198" s="19">
        <v>3999.1</v>
      </c>
      <c r="I198" s="19">
        <v>4000</v>
      </c>
      <c r="M198"/>
      <c r="P198"/>
      <c r="Q198"/>
      <c r="R198"/>
      <c r="S198"/>
      <c r="T198"/>
      <c r="U198"/>
      <c r="V198"/>
    </row>
    <row r="199" spans="3:22" ht="14.4" x14ac:dyDescent="0.3">
      <c r="C199" s="1" t="s">
        <v>258</v>
      </c>
      <c r="D199" s="1" t="s">
        <v>31</v>
      </c>
      <c r="E199" s="1" t="s">
        <v>344</v>
      </c>
      <c r="F199" s="1" t="s">
        <v>85</v>
      </c>
      <c r="G199" s="19">
        <v>451.75</v>
      </c>
      <c r="H199" s="19">
        <v>737.36</v>
      </c>
      <c r="I199" s="19">
        <v>824</v>
      </c>
      <c r="M199"/>
      <c r="P199"/>
      <c r="Q199"/>
      <c r="R199"/>
      <c r="S199"/>
      <c r="T199"/>
      <c r="U199"/>
      <c r="V199"/>
    </row>
    <row r="200" spans="3:22" ht="14.4" x14ac:dyDescent="0.3">
      <c r="C200" s="1" t="s">
        <v>258</v>
      </c>
      <c r="D200" s="1" t="s">
        <v>31</v>
      </c>
      <c r="E200" s="1" t="s">
        <v>318</v>
      </c>
      <c r="F200" s="1" t="s">
        <v>136</v>
      </c>
      <c r="G200" s="19">
        <v>0</v>
      </c>
      <c r="H200" s="19">
        <v>0</v>
      </c>
      <c r="I200" s="19">
        <v>2500</v>
      </c>
      <c r="M200"/>
      <c r="P200"/>
      <c r="Q200"/>
      <c r="R200"/>
      <c r="S200"/>
      <c r="T200"/>
      <c r="U200"/>
      <c r="V200"/>
    </row>
    <row r="201" spans="3:22" ht="14.4" x14ac:dyDescent="0.3">
      <c r="C201" s="1" t="s">
        <v>258</v>
      </c>
      <c r="D201" s="1" t="s">
        <v>31</v>
      </c>
      <c r="E201" s="1" t="s">
        <v>321</v>
      </c>
      <c r="F201" s="1" t="s">
        <v>149</v>
      </c>
      <c r="G201" s="19">
        <v>0</v>
      </c>
      <c r="H201" s="19">
        <v>0</v>
      </c>
      <c r="I201" s="19">
        <v>0</v>
      </c>
      <c r="M201"/>
      <c r="P201"/>
      <c r="Q201"/>
      <c r="R201"/>
      <c r="S201"/>
      <c r="T201"/>
      <c r="U201"/>
      <c r="V201"/>
    </row>
    <row r="202" spans="3:22" ht="14.4" x14ac:dyDescent="0.3">
      <c r="C202" s="1" t="s">
        <v>258</v>
      </c>
      <c r="D202" s="1" t="s">
        <v>31</v>
      </c>
      <c r="E202" s="1" t="s">
        <v>374</v>
      </c>
      <c r="F202" s="1" t="s">
        <v>191</v>
      </c>
      <c r="G202" s="19">
        <v>3500</v>
      </c>
      <c r="H202" s="19">
        <v>11000</v>
      </c>
      <c r="I202" s="19">
        <v>7000</v>
      </c>
      <c r="M202"/>
      <c r="P202"/>
      <c r="Q202"/>
      <c r="R202"/>
      <c r="S202"/>
      <c r="T202"/>
      <c r="U202"/>
      <c r="V202"/>
    </row>
    <row r="203" spans="3:22" ht="14.4" x14ac:dyDescent="0.3">
      <c r="C203" s="1" t="s">
        <v>305</v>
      </c>
      <c r="G203" s="19">
        <v>8993.85</v>
      </c>
      <c r="H203" s="19">
        <v>18921.46</v>
      </c>
      <c r="I203" s="19">
        <v>14324</v>
      </c>
      <c r="M203"/>
      <c r="P203"/>
      <c r="Q203"/>
      <c r="R203"/>
      <c r="S203"/>
      <c r="T203"/>
      <c r="U203"/>
      <c r="V203"/>
    </row>
    <row r="204" spans="3:22" ht="14.4" x14ac:dyDescent="0.3">
      <c r="C204" s="1" t="s">
        <v>259</v>
      </c>
      <c r="D204" s="1" t="s">
        <v>31</v>
      </c>
      <c r="E204" s="1" t="s">
        <v>303</v>
      </c>
      <c r="F204" s="1" t="s">
        <v>79</v>
      </c>
      <c r="G204" s="19">
        <v>794.38</v>
      </c>
      <c r="H204" s="19">
        <v>4100</v>
      </c>
      <c r="I204" s="19">
        <v>4300</v>
      </c>
      <c r="M204"/>
      <c r="P204"/>
      <c r="Q204"/>
      <c r="R204"/>
      <c r="S204"/>
      <c r="T204"/>
      <c r="U204"/>
      <c r="V204"/>
    </row>
    <row r="205" spans="3:22" ht="14.4" x14ac:dyDescent="0.3">
      <c r="C205" s="1" t="s">
        <v>259</v>
      </c>
      <c r="D205" s="1" t="s">
        <v>31</v>
      </c>
      <c r="E205" s="1" t="s">
        <v>344</v>
      </c>
      <c r="F205" s="1" t="s">
        <v>85</v>
      </c>
      <c r="G205" s="19">
        <v>16.73</v>
      </c>
      <c r="H205" s="19">
        <v>0</v>
      </c>
      <c r="I205" s="19">
        <v>200</v>
      </c>
      <c r="M205"/>
      <c r="P205"/>
      <c r="Q205"/>
      <c r="R205"/>
      <c r="S205"/>
      <c r="T205"/>
      <c r="U205"/>
      <c r="V205"/>
    </row>
    <row r="206" spans="3:22" ht="14.4" x14ac:dyDescent="0.3">
      <c r="C206" s="1" t="s">
        <v>259</v>
      </c>
      <c r="D206" s="1" t="s">
        <v>31</v>
      </c>
      <c r="E206" s="1" t="s">
        <v>312</v>
      </c>
      <c r="F206" s="1" t="s">
        <v>103</v>
      </c>
      <c r="G206" s="19">
        <v>131.96</v>
      </c>
      <c r="H206" s="19">
        <v>863</v>
      </c>
      <c r="I206" s="19">
        <v>1300</v>
      </c>
      <c r="M206"/>
      <c r="P206"/>
      <c r="Q206"/>
      <c r="R206"/>
      <c r="S206"/>
      <c r="T206"/>
      <c r="U206"/>
      <c r="V206"/>
    </row>
    <row r="207" spans="3:22" ht="14.4" x14ac:dyDescent="0.3">
      <c r="C207" s="1" t="s">
        <v>259</v>
      </c>
      <c r="D207" s="1" t="s">
        <v>31</v>
      </c>
      <c r="E207" s="1" t="s">
        <v>313</v>
      </c>
      <c r="F207" s="1" t="s">
        <v>112</v>
      </c>
      <c r="G207" s="19">
        <v>0</v>
      </c>
      <c r="H207" s="19">
        <v>0</v>
      </c>
      <c r="I207" s="19">
        <v>0</v>
      </c>
      <c r="M207"/>
      <c r="P207"/>
      <c r="Q207"/>
      <c r="R207"/>
      <c r="S207"/>
      <c r="T207"/>
      <c r="U207"/>
      <c r="V207"/>
    </row>
    <row r="208" spans="3:22" ht="14.4" x14ac:dyDescent="0.3">
      <c r="C208" s="1" t="s">
        <v>259</v>
      </c>
      <c r="D208" s="1" t="s">
        <v>31</v>
      </c>
      <c r="E208" s="1" t="s">
        <v>358</v>
      </c>
      <c r="F208" s="1" t="s">
        <v>135</v>
      </c>
      <c r="G208" s="19">
        <v>0</v>
      </c>
      <c r="H208" s="19">
        <v>0</v>
      </c>
      <c r="I208" s="19">
        <v>0</v>
      </c>
      <c r="M208"/>
      <c r="P208"/>
      <c r="Q208"/>
      <c r="R208"/>
      <c r="S208"/>
      <c r="T208"/>
      <c r="U208"/>
      <c r="V208"/>
    </row>
    <row r="209" spans="3:22" ht="14.4" x14ac:dyDescent="0.3">
      <c r="C209" s="1" t="s">
        <v>259</v>
      </c>
      <c r="D209" s="1" t="s">
        <v>31</v>
      </c>
      <c r="E209" s="1" t="s">
        <v>318</v>
      </c>
      <c r="F209" s="1" t="s">
        <v>136</v>
      </c>
      <c r="G209" s="19">
        <v>0</v>
      </c>
      <c r="H209" s="19">
        <v>0</v>
      </c>
      <c r="I209" s="19">
        <v>0</v>
      </c>
      <c r="M209"/>
      <c r="P209"/>
      <c r="Q209"/>
      <c r="R209"/>
      <c r="S209"/>
      <c r="T209"/>
      <c r="U209"/>
      <c r="V209"/>
    </row>
    <row r="210" spans="3:22" ht="14.4" x14ac:dyDescent="0.3">
      <c r="C210" s="1" t="s">
        <v>259</v>
      </c>
      <c r="D210" s="1" t="s">
        <v>31</v>
      </c>
      <c r="E210" s="1" t="s">
        <v>321</v>
      </c>
      <c r="F210" s="1" t="s">
        <v>149</v>
      </c>
      <c r="G210" s="19">
        <v>0</v>
      </c>
      <c r="H210" s="19">
        <v>0</v>
      </c>
      <c r="I210" s="19">
        <v>120</v>
      </c>
      <c r="M210"/>
      <c r="P210"/>
      <c r="Q210"/>
      <c r="R210"/>
      <c r="S210"/>
      <c r="T210"/>
      <c r="U210"/>
      <c r="V210"/>
    </row>
    <row r="211" spans="3:22" ht="14.4" x14ac:dyDescent="0.3">
      <c r="C211" s="1" t="s">
        <v>259</v>
      </c>
      <c r="D211" s="1" t="s">
        <v>31</v>
      </c>
      <c r="E211" s="1" t="s">
        <v>329</v>
      </c>
      <c r="F211" s="1" t="s">
        <v>186</v>
      </c>
      <c r="G211" s="19">
        <v>0</v>
      </c>
      <c r="H211" s="19">
        <v>900</v>
      </c>
      <c r="I211" s="19">
        <v>0</v>
      </c>
      <c r="M211"/>
      <c r="P211"/>
      <c r="Q211"/>
      <c r="R211"/>
      <c r="S211"/>
      <c r="T211"/>
      <c r="U211"/>
      <c r="V211"/>
    </row>
    <row r="212" spans="3:22" ht="14.4" x14ac:dyDescent="0.3">
      <c r="C212" s="1" t="s">
        <v>342</v>
      </c>
      <c r="G212" s="19">
        <v>943.07</v>
      </c>
      <c r="H212" s="19">
        <v>5863</v>
      </c>
      <c r="I212" s="19">
        <v>5920</v>
      </c>
      <c r="M212"/>
      <c r="P212"/>
      <c r="Q212"/>
      <c r="R212"/>
      <c r="S212"/>
      <c r="T212"/>
      <c r="U212"/>
      <c r="V212"/>
    </row>
    <row r="213" spans="3:22" ht="14.4" x14ac:dyDescent="0.3">
      <c r="C213" s="1" t="s">
        <v>261</v>
      </c>
      <c r="D213" s="1" t="s">
        <v>31</v>
      </c>
      <c r="E213" s="1" t="s">
        <v>303</v>
      </c>
      <c r="F213" s="1" t="s">
        <v>79</v>
      </c>
      <c r="G213" s="19">
        <v>1138.55</v>
      </c>
      <c r="H213" s="19">
        <v>396.04</v>
      </c>
      <c r="I213" s="19">
        <v>1214</v>
      </c>
      <c r="M213"/>
      <c r="P213"/>
      <c r="Q213"/>
      <c r="R213"/>
      <c r="S213"/>
      <c r="T213"/>
      <c r="U213"/>
      <c r="V213"/>
    </row>
    <row r="214" spans="3:22" ht="14.4" x14ac:dyDescent="0.3">
      <c r="C214" s="1" t="s">
        <v>261</v>
      </c>
      <c r="D214" s="1" t="s">
        <v>31</v>
      </c>
      <c r="E214" s="1" t="s">
        <v>344</v>
      </c>
      <c r="F214" s="1" t="s">
        <v>85</v>
      </c>
      <c r="G214" s="19">
        <v>49.91</v>
      </c>
      <c r="H214" s="19">
        <v>50.85</v>
      </c>
      <c r="I214" s="19">
        <v>500</v>
      </c>
      <c r="M214"/>
      <c r="P214"/>
      <c r="Q214"/>
      <c r="R214"/>
      <c r="S214"/>
      <c r="T214"/>
      <c r="U214"/>
      <c r="V214"/>
    </row>
    <row r="215" spans="3:22" ht="14.4" x14ac:dyDescent="0.3">
      <c r="C215" s="1" t="s">
        <v>261</v>
      </c>
      <c r="D215" s="1" t="s">
        <v>31</v>
      </c>
      <c r="E215" s="1" t="s">
        <v>312</v>
      </c>
      <c r="F215" s="1" t="s">
        <v>103</v>
      </c>
      <c r="G215" s="19">
        <v>116.56</v>
      </c>
      <c r="H215" s="19">
        <v>303.52999999999997</v>
      </c>
      <c r="I215" s="19">
        <v>3000</v>
      </c>
      <c r="M215"/>
      <c r="P215"/>
      <c r="Q215"/>
      <c r="R215"/>
      <c r="S215"/>
      <c r="T215"/>
      <c r="U215"/>
      <c r="V215"/>
    </row>
    <row r="216" spans="3:22" ht="14.4" x14ac:dyDescent="0.3">
      <c r="C216" s="1" t="s">
        <v>261</v>
      </c>
      <c r="D216" s="1" t="s">
        <v>31</v>
      </c>
      <c r="E216" s="1" t="s">
        <v>355</v>
      </c>
      <c r="F216" s="1" t="s">
        <v>130</v>
      </c>
      <c r="G216" s="19">
        <v>0</v>
      </c>
      <c r="H216" s="19">
        <v>0</v>
      </c>
      <c r="I216" s="19">
        <v>250</v>
      </c>
      <c r="M216"/>
      <c r="P216"/>
      <c r="Q216"/>
      <c r="R216"/>
      <c r="S216"/>
      <c r="T216"/>
      <c r="U216"/>
      <c r="V216"/>
    </row>
    <row r="217" spans="3:22" ht="14.4" x14ac:dyDescent="0.3">
      <c r="C217" s="1" t="s">
        <v>261</v>
      </c>
      <c r="D217" s="1" t="s">
        <v>31</v>
      </c>
      <c r="E217" s="1" t="s">
        <v>318</v>
      </c>
      <c r="F217" s="1" t="s">
        <v>136</v>
      </c>
      <c r="G217" s="19">
        <v>0</v>
      </c>
      <c r="H217" s="19">
        <v>0</v>
      </c>
      <c r="I217" s="19">
        <v>80</v>
      </c>
      <c r="M217"/>
      <c r="P217"/>
      <c r="Q217"/>
      <c r="R217"/>
      <c r="S217"/>
      <c r="T217"/>
      <c r="U217"/>
      <c r="V217"/>
    </row>
    <row r="218" spans="3:22" ht="14.4" x14ac:dyDescent="0.3">
      <c r="C218" s="1" t="s">
        <v>261</v>
      </c>
      <c r="D218" s="1" t="s">
        <v>31</v>
      </c>
      <c r="E218" s="1" t="s">
        <v>321</v>
      </c>
      <c r="F218" s="1" t="s">
        <v>149</v>
      </c>
      <c r="G218" s="19">
        <v>0</v>
      </c>
      <c r="H218" s="19">
        <v>0</v>
      </c>
      <c r="I218" s="19">
        <v>1000</v>
      </c>
      <c r="M218"/>
      <c r="P218"/>
      <c r="Q218"/>
      <c r="R218"/>
      <c r="S218"/>
      <c r="T218"/>
      <c r="U218"/>
      <c r="V218"/>
    </row>
    <row r="219" spans="3:22" ht="14.4" x14ac:dyDescent="0.3">
      <c r="C219" s="1" t="s">
        <v>261</v>
      </c>
      <c r="D219" s="1" t="s">
        <v>31</v>
      </c>
      <c r="E219" s="1" t="s">
        <v>329</v>
      </c>
      <c r="F219" s="1" t="s">
        <v>185</v>
      </c>
      <c r="G219" s="19">
        <v>700</v>
      </c>
      <c r="H219" s="19">
        <v>0</v>
      </c>
      <c r="I219" s="19">
        <v>0</v>
      </c>
      <c r="M219"/>
      <c r="P219"/>
      <c r="Q219"/>
      <c r="R219"/>
      <c r="S219"/>
      <c r="T219"/>
      <c r="U219"/>
      <c r="V219"/>
    </row>
    <row r="220" spans="3:22" ht="14.4" x14ac:dyDescent="0.3">
      <c r="C220" s="1" t="s">
        <v>261</v>
      </c>
      <c r="D220" s="1" t="s">
        <v>31</v>
      </c>
      <c r="E220" s="1" t="s">
        <v>329</v>
      </c>
      <c r="F220" s="1" t="s">
        <v>187</v>
      </c>
      <c r="G220" s="19">
        <v>990.6</v>
      </c>
      <c r="H220" s="19">
        <v>0</v>
      </c>
      <c r="I220" s="19">
        <v>0</v>
      </c>
      <c r="M220"/>
      <c r="P220"/>
      <c r="Q220"/>
      <c r="R220"/>
      <c r="S220"/>
      <c r="T220"/>
      <c r="U220"/>
      <c r="V220"/>
    </row>
    <row r="221" spans="3:22" ht="14.4" x14ac:dyDescent="0.3">
      <c r="C221" s="1" t="s">
        <v>261</v>
      </c>
      <c r="D221" s="1" t="s">
        <v>31</v>
      </c>
      <c r="E221" s="1" t="s">
        <v>374</v>
      </c>
      <c r="F221" s="1" t="s">
        <v>193</v>
      </c>
      <c r="G221" s="19">
        <v>1000</v>
      </c>
      <c r="H221" s="19">
        <v>5000</v>
      </c>
      <c r="I221" s="19">
        <v>0</v>
      </c>
      <c r="M221"/>
      <c r="P221"/>
      <c r="Q221"/>
      <c r="R221"/>
      <c r="S221"/>
      <c r="T221"/>
      <c r="U221"/>
      <c r="V221"/>
    </row>
    <row r="222" spans="3:22" ht="14.4" x14ac:dyDescent="0.3">
      <c r="C222" s="1" t="s">
        <v>343</v>
      </c>
      <c r="G222" s="19">
        <v>3995.62</v>
      </c>
      <c r="H222" s="19">
        <v>5750.42</v>
      </c>
      <c r="I222" s="19">
        <v>6044</v>
      </c>
      <c r="M222"/>
      <c r="P222"/>
      <c r="Q222"/>
      <c r="R222"/>
      <c r="S222"/>
      <c r="T222"/>
      <c r="U222"/>
      <c r="V222"/>
    </row>
    <row r="223" spans="3:22" ht="14.4" x14ac:dyDescent="0.3">
      <c r="C223" s="1" t="s">
        <v>253</v>
      </c>
      <c r="D223" s="1" t="s">
        <v>31</v>
      </c>
      <c r="E223" s="1" t="s">
        <v>311</v>
      </c>
      <c r="F223" s="1" t="s">
        <v>99</v>
      </c>
      <c r="G223" s="19">
        <v>0</v>
      </c>
      <c r="H223" s="19">
        <v>0</v>
      </c>
      <c r="I223" s="19">
        <v>0</v>
      </c>
      <c r="M223"/>
      <c r="P223"/>
      <c r="Q223"/>
      <c r="R223"/>
      <c r="S223"/>
      <c r="T223"/>
      <c r="U223"/>
      <c r="V223"/>
    </row>
    <row r="224" spans="3:22" ht="14.4" x14ac:dyDescent="0.3">
      <c r="C224" s="1" t="s">
        <v>253</v>
      </c>
      <c r="D224" s="1" t="s">
        <v>31</v>
      </c>
      <c r="E224" s="1" t="s">
        <v>312</v>
      </c>
      <c r="F224" s="1" t="s">
        <v>103</v>
      </c>
      <c r="G224" s="19">
        <v>0</v>
      </c>
      <c r="H224" s="19">
        <v>0</v>
      </c>
      <c r="I224" s="19">
        <v>0</v>
      </c>
      <c r="M224"/>
      <c r="P224"/>
      <c r="Q224"/>
      <c r="R224"/>
      <c r="S224"/>
      <c r="T224"/>
      <c r="U224"/>
      <c r="V224"/>
    </row>
    <row r="225" spans="3:22" ht="14.4" x14ac:dyDescent="0.3">
      <c r="C225" s="1" t="s">
        <v>253</v>
      </c>
      <c r="D225" s="1" t="s">
        <v>31</v>
      </c>
      <c r="E225" s="1" t="s">
        <v>321</v>
      </c>
      <c r="F225" s="1" t="s">
        <v>149</v>
      </c>
      <c r="G225" s="19">
        <v>25715.71</v>
      </c>
      <c r="H225" s="19">
        <v>25856.84</v>
      </c>
      <c r="I225" s="19">
        <v>27000</v>
      </c>
      <c r="M225"/>
      <c r="P225"/>
      <c r="Q225"/>
      <c r="R225"/>
      <c r="S225"/>
      <c r="T225"/>
      <c r="U225"/>
      <c r="V225"/>
    </row>
    <row r="226" spans="3:22" ht="14.4" x14ac:dyDescent="0.3">
      <c r="C226" s="1" t="s">
        <v>345</v>
      </c>
      <c r="G226" s="19">
        <v>25715.71</v>
      </c>
      <c r="H226" s="19">
        <v>25856.84</v>
      </c>
      <c r="I226" s="19">
        <v>27000</v>
      </c>
      <c r="M226"/>
      <c r="P226"/>
      <c r="Q226"/>
      <c r="R226"/>
      <c r="S226"/>
      <c r="T226"/>
      <c r="U226"/>
      <c r="V226"/>
    </row>
    <row r="227" spans="3:22" ht="14.4" x14ac:dyDescent="0.3">
      <c r="C227" s="1" t="s">
        <v>255</v>
      </c>
      <c r="D227" s="1" t="s">
        <v>31</v>
      </c>
      <c r="E227" s="1" t="s">
        <v>311</v>
      </c>
      <c r="F227" s="1" t="s">
        <v>99</v>
      </c>
      <c r="G227" s="19">
        <v>0</v>
      </c>
      <c r="H227" s="19">
        <v>648.95000000000005</v>
      </c>
      <c r="I227" s="19">
        <v>650</v>
      </c>
      <c r="M227"/>
      <c r="P227"/>
      <c r="Q227"/>
      <c r="R227"/>
      <c r="S227"/>
      <c r="T227"/>
      <c r="U227"/>
      <c r="V227"/>
    </row>
    <row r="228" spans="3:22" ht="14.4" x14ac:dyDescent="0.3">
      <c r="C228" s="1" t="s">
        <v>255</v>
      </c>
      <c r="D228" s="1" t="s">
        <v>31</v>
      </c>
      <c r="E228" s="1" t="s">
        <v>312</v>
      </c>
      <c r="F228" s="1" t="s">
        <v>103</v>
      </c>
      <c r="G228" s="19">
        <v>2016.62</v>
      </c>
      <c r="H228" s="19">
        <v>2586</v>
      </c>
      <c r="I228" s="19">
        <v>2586</v>
      </c>
      <c r="M228"/>
      <c r="P228"/>
      <c r="Q228"/>
      <c r="R228"/>
      <c r="S228"/>
      <c r="T228"/>
      <c r="U228"/>
      <c r="V228"/>
    </row>
    <row r="229" spans="3:22" ht="14.4" x14ac:dyDescent="0.3">
      <c r="C229" s="1" t="s">
        <v>255</v>
      </c>
      <c r="D229" s="1" t="s">
        <v>31</v>
      </c>
      <c r="E229" s="1" t="s">
        <v>353</v>
      </c>
      <c r="F229" s="1" t="s">
        <v>123</v>
      </c>
      <c r="G229" s="19">
        <v>155.19999999999999</v>
      </c>
      <c r="H229" s="19">
        <v>979.2</v>
      </c>
      <c r="I229" s="19">
        <v>1134</v>
      </c>
      <c r="M229"/>
      <c r="P229"/>
      <c r="Q229"/>
      <c r="R229"/>
      <c r="S229"/>
      <c r="T229"/>
      <c r="U229"/>
      <c r="V229"/>
    </row>
    <row r="230" spans="3:22" ht="14.4" x14ac:dyDescent="0.3">
      <c r="C230" s="1" t="s">
        <v>255</v>
      </c>
      <c r="D230" s="1" t="s">
        <v>31</v>
      </c>
      <c r="E230" s="1" t="s">
        <v>358</v>
      </c>
      <c r="F230" s="1" t="s">
        <v>135</v>
      </c>
      <c r="G230" s="19">
        <v>55.05</v>
      </c>
      <c r="H230" s="19">
        <v>799.93</v>
      </c>
      <c r="I230" s="19">
        <v>800</v>
      </c>
      <c r="M230"/>
      <c r="P230"/>
      <c r="Q230"/>
      <c r="R230"/>
      <c r="S230"/>
      <c r="T230"/>
      <c r="U230"/>
      <c r="V230"/>
    </row>
    <row r="231" spans="3:22" ht="14.4" x14ac:dyDescent="0.3">
      <c r="C231" s="1" t="s">
        <v>255</v>
      </c>
      <c r="D231" s="1" t="s">
        <v>31</v>
      </c>
      <c r="E231" s="1" t="s">
        <v>321</v>
      </c>
      <c r="F231" s="1" t="s">
        <v>149</v>
      </c>
      <c r="G231" s="19">
        <v>0</v>
      </c>
      <c r="H231" s="19">
        <v>0</v>
      </c>
      <c r="I231" s="19">
        <v>138</v>
      </c>
      <c r="M231"/>
      <c r="P231"/>
      <c r="Q231"/>
      <c r="R231"/>
      <c r="S231"/>
      <c r="T231"/>
      <c r="U231"/>
      <c r="V231"/>
    </row>
    <row r="232" spans="3:22" ht="14.4" x14ac:dyDescent="0.3">
      <c r="C232" s="1" t="s">
        <v>255</v>
      </c>
      <c r="D232" s="1" t="s">
        <v>31</v>
      </c>
      <c r="E232" s="1" t="s">
        <v>321</v>
      </c>
      <c r="F232" s="1" t="s">
        <v>151</v>
      </c>
      <c r="G232" s="19">
        <v>0</v>
      </c>
      <c r="H232" s="19">
        <v>2300</v>
      </c>
      <c r="I232" s="19">
        <v>5000</v>
      </c>
      <c r="M232"/>
      <c r="P232"/>
      <c r="Q232"/>
      <c r="R232"/>
      <c r="S232"/>
      <c r="T232"/>
      <c r="U232"/>
      <c r="V232"/>
    </row>
    <row r="233" spans="3:22" ht="14.4" x14ac:dyDescent="0.3">
      <c r="C233" s="1" t="s">
        <v>346</v>
      </c>
      <c r="G233" s="19">
        <v>2226.87</v>
      </c>
      <c r="H233" s="19">
        <v>7314.08</v>
      </c>
      <c r="I233" s="19">
        <v>10308</v>
      </c>
      <c r="M233"/>
      <c r="P233"/>
      <c r="Q233"/>
      <c r="R233"/>
      <c r="S233"/>
      <c r="T233"/>
      <c r="U233"/>
      <c r="V233"/>
    </row>
    <row r="234" spans="3:22" ht="14.4" x14ac:dyDescent="0.3">
      <c r="C234" s="1" t="s">
        <v>252</v>
      </c>
      <c r="D234" s="1" t="s">
        <v>31</v>
      </c>
      <c r="E234" s="1" t="s">
        <v>312</v>
      </c>
      <c r="F234" s="1" t="s">
        <v>103</v>
      </c>
      <c r="G234" s="19">
        <v>1045.5999999999999</v>
      </c>
      <c r="H234" s="19">
        <v>634.4</v>
      </c>
      <c r="I234" s="19">
        <v>635</v>
      </c>
      <c r="M234"/>
      <c r="P234"/>
      <c r="Q234"/>
      <c r="R234"/>
      <c r="S234"/>
      <c r="T234"/>
      <c r="U234"/>
      <c r="V234"/>
    </row>
    <row r="235" spans="3:22" ht="14.4" x14ac:dyDescent="0.3">
      <c r="C235" s="1" t="s">
        <v>252</v>
      </c>
      <c r="D235" s="1" t="s">
        <v>31</v>
      </c>
      <c r="E235" s="1" t="s">
        <v>356</v>
      </c>
      <c r="F235" s="1" t="s">
        <v>131</v>
      </c>
      <c r="G235" s="19">
        <v>0</v>
      </c>
      <c r="H235" s="19">
        <v>0</v>
      </c>
      <c r="I235" s="19">
        <v>15</v>
      </c>
      <c r="M235"/>
      <c r="P235"/>
      <c r="Q235"/>
      <c r="R235"/>
      <c r="S235"/>
      <c r="T235"/>
      <c r="U235"/>
      <c r="V235"/>
    </row>
    <row r="236" spans="3:22" ht="14.4" x14ac:dyDescent="0.3">
      <c r="C236" s="1" t="s">
        <v>252</v>
      </c>
      <c r="D236" s="1" t="s">
        <v>31</v>
      </c>
      <c r="E236" s="1" t="s">
        <v>318</v>
      </c>
      <c r="F236" s="1" t="s">
        <v>136</v>
      </c>
      <c r="G236" s="19">
        <v>0</v>
      </c>
      <c r="H236" s="19">
        <v>0</v>
      </c>
      <c r="I236" s="19">
        <v>0</v>
      </c>
      <c r="M236"/>
      <c r="P236"/>
      <c r="Q236"/>
      <c r="R236"/>
      <c r="S236"/>
      <c r="T236"/>
      <c r="U236"/>
      <c r="V236"/>
    </row>
    <row r="237" spans="3:22" ht="14.4" x14ac:dyDescent="0.3">
      <c r="C237" s="1" t="s">
        <v>252</v>
      </c>
      <c r="D237" s="1" t="s">
        <v>31</v>
      </c>
      <c r="E237" s="1" t="s">
        <v>367</v>
      </c>
      <c r="F237" s="1" t="s">
        <v>152</v>
      </c>
      <c r="G237" s="19">
        <v>0</v>
      </c>
      <c r="H237" s="19">
        <v>0</v>
      </c>
      <c r="I237" s="19">
        <v>0</v>
      </c>
      <c r="M237"/>
      <c r="P237"/>
      <c r="Q237"/>
      <c r="R237"/>
      <c r="S237"/>
      <c r="T237"/>
      <c r="U237"/>
      <c r="V237"/>
    </row>
    <row r="238" spans="3:22" ht="14.4" x14ac:dyDescent="0.3">
      <c r="C238" s="1" t="s">
        <v>347</v>
      </c>
      <c r="G238" s="19">
        <v>1045.5999999999999</v>
      </c>
      <c r="H238" s="19">
        <v>634.4</v>
      </c>
      <c r="I238" s="19">
        <v>650</v>
      </c>
      <c r="M238"/>
      <c r="P238"/>
      <c r="Q238"/>
      <c r="R238"/>
      <c r="S238"/>
      <c r="T238"/>
      <c r="U238"/>
      <c r="V238"/>
    </row>
    <row r="239" spans="3:22" ht="14.4" x14ac:dyDescent="0.3">
      <c r="C239" s="1" t="s">
        <v>254</v>
      </c>
      <c r="D239" s="1" t="s">
        <v>31</v>
      </c>
      <c r="E239" s="1" t="s">
        <v>312</v>
      </c>
      <c r="F239" s="1" t="s">
        <v>103</v>
      </c>
      <c r="G239" s="19">
        <v>0</v>
      </c>
      <c r="H239" s="19">
        <v>0</v>
      </c>
      <c r="I239" s="19">
        <v>0</v>
      </c>
      <c r="M239"/>
      <c r="P239"/>
      <c r="Q239"/>
      <c r="R239"/>
      <c r="S239"/>
      <c r="T239"/>
      <c r="U239"/>
      <c r="V239"/>
    </row>
    <row r="240" spans="3:22" ht="14.4" x14ac:dyDescent="0.3">
      <c r="C240" s="1" t="s">
        <v>254</v>
      </c>
      <c r="D240" s="1" t="s">
        <v>31</v>
      </c>
      <c r="E240" s="1" t="s">
        <v>358</v>
      </c>
      <c r="F240" s="1" t="s">
        <v>135</v>
      </c>
      <c r="G240" s="19">
        <v>42.9</v>
      </c>
      <c r="H240" s="19">
        <v>0</v>
      </c>
      <c r="I240" s="19">
        <v>0</v>
      </c>
      <c r="M240"/>
      <c r="P240"/>
      <c r="Q240"/>
      <c r="R240"/>
      <c r="S240"/>
      <c r="T240"/>
      <c r="U240"/>
      <c r="V240"/>
    </row>
    <row r="241" spans="3:22" ht="14.4" x14ac:dyDescent="0.3">
      <c r="C241" s="1" t="s">
        <v>254</v>
      </c>
      <c r="D241" s="1" t="s">
        <v>31</v>
      </c>
      <c r="E241" s="1" t="s">
        <v>321</v>
      </c>
      <c r="F241" s="1" t="s">
        <v>149</v>
      </c>
      <c r="G241" s="19">
        <v>0</v>
      </c>
      <c r="H241" s="19">
        <v>250</v>
      </c>
      <c r="I241" s="19">
        <v>300</v>
      </c>
      <c r="M241"/>
      <c r="P241"/>
      <c r="Q241"/>
      <c r="R241"/>
      <c r="S241"/>
      <c r="T241"/>
      <c r="U241"/>
      <c r="V241"/>
    </row>
    <row r="242" spans="3:22" ht="14.4" x14ac:dyDescent="0.3">
      <c r="C242" s="1" t="s">
        <v>348</v>
      </c>
      <c r="G242" s="19">
        <v>42.9</v>
      </c>
      <c r="H242" s="19">
        <v>250</v>
      </c>
      <c r="I242" s="19">
        <v>300</v>
      </c>
      <c r="M242"/>
      <c r="P242"/>
      <c r="Q242"/>
      <c r="R242"/>
      <c r="S242"/>
      <c r="T242"/>
      <c r="U242"/>
      <c r="V242"/>
    </row>
    <row r="243" spans="3:22" ht="14.4" x14ac:dyDescent="0.3">
      <c r="C243" s="1" t="s">
        <v>256</v>
      </c>
      <c r="D243" s="1" t="s">
        <v>40</v>
      </c>
      <c r="E243" s="1" t="s">
        <v>319</v>
      </c>
      <c r="F243" s="1" t="s">
        <v>141</v>
      </c>
      <c r="G243" s="19">
        <v>0</v>
      </c>
      <c r="H243" s="19">
        <v>0</v>
      </c>
      <c r="I243" s="19">
        <v>0</v>
      </c>
      <c r="M243"/>
      <c r="P243"/>
      <c r="Q243"/>
      <c r="R243"/>
      <c r="S243"/>
      <c r="T243"/>
      <c r="U243"/>
      <c r="V243"/>
    </row>
    <row r="244" spans="3:22" ht="14.4" x14ac:dyDescent="0.3">
      <c r="C244" s="1" t="s">
        <v>256</v>
      </c>
      <c r="D244" s="1" t="s">
        <v>31</v>
      </c>
      <c r="E244" s="1" t="s">
        <v>312</v>
      </c>
      <c r="F244" s="1" t="s">
        <v>103</v>
      </c>
      <c r="G244" s="19">
        <v>0</v>
      </c>
      <c r="H244" s="19">
        <v>0</v>
      </c>
      <c r="I244" s="19">
        <v>0</v>
      </c>
      <c r="M244"/>
      <c r="P244"/>
      <c r="Q244"/>
      <c r="R244"/>
      <c r="S244"/>
      <c r="T244"/>
      <c r="U244"/>
      <c r="V244"/>
    </row>
    <row r="245" spans="3:22" ht="14.4" x14ac:dyDescent="0.3">
      <c r="C245" s="1" t="s">
        <v>256</v>
      </c>
      <c r="D245" s="1" t="s">
        <v>31</v>
      </c>
      <c r="E245" s="1" t="s">
        <v>318</v>
      </c>
      <c r="F245" s="1" t="s">
        <v>136</v>
      </c>
      <c r="G245" s="19">
        <v>0</v>
      </c>
      <c r="H245" s="19">
        <v>2074.6799999999998</v>
      </c>
      <c r="I245" s="19">
        <v>2075</v>
      </c>
      <c r="M245"/>
      <c r="P245"/>
      <c r="Q245"/>
      <c r="R245"/>
      <c r="S245"/>
      <c r="T245"/>
      <c r="U245"/>
      <c r="V245"/>
    </row>
    <row r="246" spans="3:22" ht="14.4" x14ac:dyDescent="0.3">
      <c r="C246" s="1" t="s">
        <v>256</v>
      </c>
      <c r="D246" s="1" t="s">
        <v>31</v>
      </c>
      <c r="E246" s="1" t="s">
        <v>319</v>
      </c>
      <c r="F246" s="1" t="s">
        <v>140</v>
      </c>
      <c r="G246" s="19">
        <v>8698.41</v>
      </c>
      <c r="H246" s="19">
        <v>11756.41</v>
      </c>
      <c r="I246" s="19">
        <v>10000</v>
      </c>
      <c r="M246"/>
      <c r="P246"/>
      <c r="Q246"/>
      <c r="R246"/>
      <c r="S246"/>
      <c r="T246"/>
      <c r="U246"/>
      <c r="V246"/>
    </row>
    <row r="247" spans="3:22" ht="14.4" x14ac:dyDescent="0.3">
      <c r="C247" s="1" t="s">
        <v>320</v>
      </c>
      <c r="G247" s="19">
        <v>8698.41</v>
      </c>
      <c r="H247" s="19">
        <v>13831.09</v>
      </c>
      <c r="I247" s="19">
        <v>12075</v>
      </c>
      <c r="M247"/>
      <c r="P247"/>
      <c r="Q247"/>
      <c r="R247"/>
      <c r="S247"/>
      <c r="T247"/>
      <c r="U247"/>
      <c r="V247"/>
    </row>
    <row r="248" spans="3:22" ht="14.4" x14ac:dyDescent="0.3">
      <c r="C248" s="1" t="s">
        <v>262</v>
      </c>
      <c r="D248" s="1" t="s">
        <v>31</v>
      </c>
      <c r="E248" s="1" t="s">
        <v>312</v>
      </c>
      <c r="F248" s="1" t="s">
        <v>103</v>
      </c>
      <c r="G248" s="19">
        <v>5.37</v>
      </c>
      <c r="H248" s="19">
        <v>0</v>
      </c>
      <c r="I248" s="19">
        <v>50</v>
      </c>
      <c r="M248"/>
      <c r="P248"/>
      <c r="Q248"/>
      <c r="R248"/>
      <c r="S248"/>
      <c r="T248"/>
      <c r="U248"/>
      <c r="V248"/>
    </row>
    <row r="249" spans="3:22" ht="14.4" x14ac:dyDescent="0.3">
      <c r="C249" s="1" t="s">
        <v>262</v>
      </c>
      <c r="D249" s="1" t="s">
        <v>31</v>
      </c>
      <c r="E249" s="1" t="s">
        <v>314</v>
      </c>
      <c r="F249" s="1" t="s">
        <v>116</v>
      </c>
      <c r="G249" s="19">
        <v>0</v>
      </c>
      <c r="H249" s="19">
        <v>0</v>
      </c>
      <c r="I249" s="19">
        <v>50</v>
      </c>
      <c r="M249"/>
      <c r="P249"/>
      <c r="Q249"/>
      <c r="R249"/>
      <c r="S249"/>
      <c r="T249"/>
      <c r="U249"/>
      <c r="V249"/>
    </row>
    <row r="250" spans="3:22" ht="14.4" x14ac:dyDescent="0.3">
      <c r="C250" s="1" t="s">
        <v>262</v>
      </c>
      <c r="D250" s="1" t="s">
        <v>31</v>
      </c>
      <c r="E250" s="1" t="s">
        <v>316</v>
      </c>
      <c r="F250" s="1" t="s">
        <v>125</v>
      </c>
      <c r="G250" s="19">
        <v>1955.99</v>
      </c>
      <c r="H250" s="19">
        <v>272.45</v>
      </c>
      <c r="I250" s="19">
        <v>450</v>
      </c>
      <c r="M250"/>
      <c r="P250"/>
      <c r="Q250"/>
      <c r="R250"/>
      <c r="S250"/>
      <c r="T250"/>
      <c r="U250"/>
      <c r="V250"/>
    </row>
    <row r="251" spans="3:22" ht="14.4" x14ac:dyDescent="0.3">
      <c r="C251" s="1" t="s">
        <v>262</v>
      </c>
      <c r="D251" s="1" t="s">
        <v>31</v>
      </c>
      <c r="E251" s="1" t="s">
        <v>356</v>
      </c>
      <c r="F251" s="1" t="s">
        <v>131</v>
      </c>
      <c r="G251" s="19">
        <v>0</v>
      </c>
      <c r="H251" s="19">
        <v>0</v>
      </c>
      <c r="I251" s="19">
        <v>77</v>
      </c>
      <c r="M251"/>
      <c r="P251"/>
      <c r="Q251"/>
      <c r="R251"/>
      <c r="S251"/>
      <c r="T251"/>
      <c r="U251"/>
      <c r="V251"/>
    </row>
    <row r="252" spans="3:22" ht="14.4" x14ac:dyDescent="0.3">
      <c r="C252" s="1" t="s">
        <v>262</v>
      </c>
      <c r="D252" s="1" t="s">
        <v>31</v>
      </c>
      <c r="E252" s="1" t="s">
        <v>364</v>
      </c>
      <c r="F252" s="1" t="s">
        <v>146</v>
      </c>
      <c r="G252" s="19">
        <v>1752.13</v>
      </c>
      <c r="H252" s="19">
        <v>4734.5</v>
      </c>
      <c r="I252" s="19">
        <v>4800</v>
      </c>
      <c r="M252"/>
      <c r="P252"/>
      <c r="Q252"/>
      <c r="R252"/>
      <c r="S252"/>
      <c r="T252"/>
      <c r="U252"/>
      <c r="V252"/>
    </row>
    <row r="253" spans="3:22" ht="14.4" x14ac:dyDescent="0.3">
      <c r="C253" s="1" t="s">
        <v>349</v>
      </c>
      <c r="G253" s="19">
        <v>3713.49</v>
      </c>
      <c r="H253" s="19">
        <v>5006.95</v>
      </c>
      <c r="I253" s="19">
        <v>5427</v>
      </c>
      <c r="M253"/>
      <c r="P253"/>
      <c r="Q253"/>
      <c r="R253"/>
      <c r="S253"/>
      <c r="T253"/>
      <c r="U253"/>
      <c r="V253"/>
    </row>
    <row r="254" spans="3:22" ht="14.4" x14ac:dyDescent="0.3">
      <c r="C254" s="1" t="s">
        <v>266</v>
      </c>
      <c r="D254" s="1" t="s">
        <v>31</v>
      </c>
      <c r="E254" s="1" t="s">
        <v>312</v>
      </c>
      <c r="F254" s="1" t="s">
        <v>103</v>
      </c>
      <c r="G254" s="19">
        <v>149.33000000000001</v>
      </c>
      <c r="H254" s="19">
        <v>0</v>
      </c>
      <c r="I254" s="19">
        <v>71</v>
      </c>
      <c r="M254"/>
      <c r="P254"/>
      <c r="Q254"/>
      <c r="R254"/>
      <c r="S254"/>
      <c r="T254"/>
      <c r="U254"/>
      <c r="V254"/>
    </row>
    <row r="255" spans="3:22" ht="14.4" x14ac:dyDescent="0.3">
      <c r="C255" s="1" t="s">
        <v>266</v>
      </c>
      <c r="D255" s="1" t="s">
        <v>31</v>
      </c>
      <c r="E255" s="1" t="s">
        <v>331</v>
      </c>
      <c r="F255" s="1" t="s">
        <v>198</v>
      </c>
      <c r="G255" s="19">
        <v>1257.3</v>
      </c>
      <c r="H255" s="19">
        <v>1925.24</v>
      </c>
      <c r="I255" s="19">
        <v>1926</v>
      </c>
      <c r="M255"/>
      <c r="P255"/>
      <c r="Q255"/>
      <c r="R255"/>
      <c r="S255"/>
      <c r="T255"/>
      <c r="U255"/>
      <c r="V255"/>
    </row>
    <row r="256" spans="3:22" ht="14.4" x14ac:dyDescent="0.3">
      <c r="C256" s="1" t="s">
        <v>350</v>
      </c>
      <c r="G256" s="19">
        <v>1406.6299999999999</v>
      </c>
      <c r="H256" s="19">
        <v>1925.24</v>
      </c>
      <c r="I256" s="19">
        <v>1997</v>
      </c>
      <c r="M256"/>
      <c r="P256"/>
      <c r="Q256"/>
      <c r="R256"/>
      <c r="S256"/>
      <c r="T256"/>
      <c r="U256"/>
      <c r="V256"/>
    </row>
    <row r="257" spans="3:22" ht="14.4" x14ac:dyDescent="0.3">
      <c r="C257" s="1" t="s">
        <v>260</v>
      </c>
      <c r="D257" s="1" t="s">
        <v>31</v>
      </c>
      <c r="E257" s="1" t="s">
        <v>318</v>
      </c>
      <c r="F257" s="1" t="s">
        <v>136</v>
      </c>
      <c r="G257" s="19">
        <v>0</v>
      </c>
      <c r="H257" s="19">
        <v>0</v>
      </c>
      <c r="I257" s="19">
        <v>0</v>
      </c>
      <c r="M257"/>
      <c r="P257"/>
      <c r="Q257"/>
      <c r="R257"/>
      <c r="S257"/>
      <c r="T257"/>
      <c r="U257"/>
      <c r="V257"/>
    </row>
    <row r="258" spans="3:22" ht="14.4" x14ac:dyDescent="0.3">
      <c r="C258" s="1" t="s">
        <v>260</v>
      </c>
      <c r="D258" s="1" t="s">
        <v>31</v>
      </c>
      <c r="E258" s="1" t="s">
        <v>370</v>
      </c>
      <c r="F258" s="1" t="s">
        <v>163</v>
      </c>
      <c r="G258" s="19">
        <v>20.399999999999999</v>
      </c>
      <c r="H258" s="19">
        <v>22.8</v>
      </c>
      <c r="I258" s="19">
        <v>50</v>
      </c>
      <c r="M258"/>
      <c r="P258"/>
      <c r="Q258"/>
      <c r="R258"/>
      <c r="S258"/>
      <c r="T258"/>
      <c r="U258"/>
      <c r="V258"/>
    </row>
    <row r="259" spans="3:22" ht="14.4" x14ac:dyDescent="0.3">
      <c r="C259" s="1" t="s">
        <v>260</v>
      </c>
      <c r="D259" s="1" t="s">
        <v>31</v>
      </c>
      <c r="E259" s="1" t="s">
        <v>372</v>
      </c>
      <c r="F259" s="1" t="s">
        <v>177</v>
      </c>
      <c r="G259" s="19">
        <v>0</v>
      </c>
      <c r="H259" s="19">
        <v>113.88</v>
      </c>
      <c r="I259" s="19">
        <v>250</v>
      </c>
      <c r="M259"/>
      <c r="P259"/>
      <c r="Q259"/>
      <c r="R259"/>
      <c r="S259"/>
      <c r="T259"/>
      <c r="U259"/>
      <c r="V259"/>
    </row>
    <row r="260" spans="3:22" ht="14.4" x14ac:dyDescent="0.3">
      <c r="C260" s="1" t="s">
        <v>359</v>
      </c>
      <c r="G260" s="19">
        <v>20.399999999999999</v>
      </c>
      <c r="H260" s="19">
        <v>136.68</v>
      </c>
      <c r="I260" s="19">
        <v>300</v>
      </c>
      <c r="M260"/>
      <c r="P260"/>
      <c r="Q260"/>
      <c r="R260"/>
      <c r="S260"/>
      <c r="T260"/>
      <c r="U260"/>
      <c r="V260"/>
    </row>
    <row r="261" spans="3:22" ht="14.4" x14ac:dyDescent="0.3">
      <c r="C261" s="1" t="s">
        <v>257</v>
      </c>
      <c r="D261" s="1" t="s">
        <v>40</v>
      </c>
      <c r="E261" s="1" t="s">
        <v>321</v>
      </c>
      <c r="F261" s="1" t="s">
        <v>149</v>
      </c>
      <c r="G261" s="19">
        <v>0</v>
      </c>
      <c r="H261" s="19">
        <v>0</v>
      </c>
      <c r="I261" s="19">
        <v>0</v>
      </c>
      <c r="M261"/>
      <c r="P261"/>
      <c r="Q261"/>
      <c r="R261"/>
      <c r="S261"/>
      <c r="T261"/>
      <c r="U261"/>
      <c r="V261"/>
    </row>
    <row r="262" spans="3:22" ht="14.4" x14ac:dyDescent="0.3">
      <c r="C262" s="1" t="s">
        <v>322</v>
      </c>
      <c r="G262" s="19">
        <v>0</v>
      </c>
      <c r="H262" s="19">
        <v>0</v>
      </c>
      <c r="I262" s="19">
        <v>0</v>
      </c>
      <c r="M262"/>
      <c r="P262"/>
      <c r="Q262"/>
      <c r="R262"/>
      <c r="S262"/>
      <c r="T262"/>
      <c r="U262"/>
      <c r="V262"/>
    </row>
    <row r="263" spans="3:22" ht="14.4" x14ac:dyDescent="0.3">
      <c r="C263" s="1" t="s">
        <v>250</v>
      </c>
      <c r="D263" s="1" t="s">
        <v>31</v>
      </c>
      <c r="E263" s="1" t="s">
        <v>321</v>
      </c>
      <c r="F263" s="1" t="s">
        <v>149</v>
      </c>
      <c r="G263" s="19">
        <v>3731.03</v>
      </c>
      <c r="H263" s="19">
        <v>0</v>
      </c>
      <c r="I263" s="19">
        <v>0</v>
      </c>
      <c r="M263"/>
      <c r="P263"/>
      <c r="Q263"/>
      <c r="R263"/>
      <c r="S263"/>
      <c r="T263"/>
      <c r="U263"/>
      <c r="V263"/>
    </row>
    <row r="264" spans="3:22" ht="14.4" x14ac:dyDescent="0.3">
      <c r="C264" s="1" t="s">
        <v>366</v>
      </c>
      <c r="G264" s="19">
        <v>3731.03</v>
      </c>
      <c r="H264" s="19">
        <v>0</v>
      </c>
      <c r="I264" s="19">
        <v>0</v>
      </c>
      <c r="M264"/>
      <c r="P264"/>
      <c r="Q264"/>
      <c r="R264"/>
      <c r="S264"/>
      <c r="T264"/>
      <c r="U264"/>
      <c r="V264"/>
    </row>
    <row r="265" spans="3:22" ht="14.4" x14ac:dyDescent="0.3">
      <c r="C265" s="1" t="s">
        <v>249</v>
      </c>
      <c r="D265" s="1" t="s">
        <v>40</v>
      </c>
      <c r="E265" s="1" t="s">
        <v>323</v>
      </c>
      <c r="F265" s="1" t="s">
        <v>158</v>
      </c>
      <c r="G265" s="19">
        <v>0</v>
      </c>
      <c r="H265" s="19">
        <v>0</v>
      </c>
      <c r="I265" s="19">
        <v>0</v>
      </c>
      <c r="M265"/>
      <c r="P265"/>
      <c r="Q265"/>
      <c r="R265"/>
      <c r="S265"/>
      <c r="T265"/>
      <c r="U265"/>
      <c r="V265"/>
    </row>
    <row r="266" spans="3:22" ht="14.4" x14ac:dyDescent="0.3">
      <c r="C266" s="1" t="s">
        <v>249</v>
      </c>
      <c r="D266" s="1" t="s">
        <v>40</v>
      </c>
      <c r="E266" s="1" t="s">
        <v>325</v>
      </c>
      <c r="F266" s="1" t="s">
        <v>159</v>
      </c>
      <c r="G266" s="19">
        <v>0</v>
      </c>
      <c r="H266" s="19">
        <v>0</v>
      </c>
      <c r="I266" s="19">
        <v>0</v>
      </c>
      <c r="M266"/>
      <c r="P266"/>
      <c r="Q266"/>
      <c r="R266"/>
      <c r="S266"/>
      <c r="T266"/>
      <c r="U266"/>
      <c r="V266"/>
    </row>
    <row r="267" spans="3:22" ht="14.4" x14ac:dyDescent="0.3">
      <c r="C267" s="1" t="s">
        <v>324</v>
      </c>
      <c r="G267" s="19">
        <v>0</v>
      </c>
      <c r="H267" s="19">
        <v>0</v>
      </c>
      <c r="I267" s="19">
        <v>0</v>
      </c>
      <c r="M267"/>
      <c r="P267"/>
      <c r="Q267"/>
      <c r="R267"/>
      <c r="S267"/>
      <c r="T267"/>
      <c r="U267"/>
      <c r="V267"/>
    </row>
    <row r="268" spans="3:22" ht="14.4" x14ac:dyDescent="0.3">
      <c r="C268" s="1" t="s">
        <v>251</v>
      </c>
      <c r="D268" s="1" t="s">
        <v>31</v>
      </c>
      <c r="E268" s="1" t="s">
        <v>374</v>
      </c>
      <c r="F268" s="1" t="s">
        <v>191</v>
      </c>
      <c r="G268" s="19">
        <v>0</v>
      </c>
      <c r="H268" s="19">
        <v>0</v>
      </c>
      <c r="I268" s="19">
        <v>1100</v>
      </c>
      <c r="M268"/>
      <c r="P268"/>
      <c r="Q268"/>
      <c r="R268"/>
      <c r="S268"/>
      <c r="T268"/>
      <c r="U268"/>
      <c r="V268"/>
    </row>
    <row r="269" spans="3:22" ht="14.4" x14ac:dyDescent="0.3">
      <c r="C269" s="1" t="s">
        <v>375</v>
      </c>
      <c r="G269" s="19">
        <v>0</v>
      </c>
      <c r="H269" s="19">
        <v>0</v>
      </c>
      <c r="I269" s="19">
        <v>1100</v>
      </c>
      <c r="M269"/>
      <c r="P269"/>
      <c r="Q269"/>
      <c r="R269"/>
      <c r="S269"/>
      <c r="T269"/>
      <c r="U269"/>
      <c r="V269"/>
    </row>
    <row r="270" spans="3:22" ht="14.4" x14ac:dyDescent="0.3">
      <c r="C270" s="1" t="s">
        <v>268</v>
      </c>
      <c r="D270" s="1" t="s">
        <v>31</v>
      </c>
      <c r="E270" s="1" t="s">
        <v>374</v>
      </c>
      <c r="F270" s="1" t="s">
        <v>191</v>
      </c>
      <c r="G270" s="19">
        <v>700</v>
      </c>
      <c r="H270" s="19">
        <v>1200</v>
      </c>
      <c r="I270" s="19">
        <v>1758</v>
      </c>
      <c r="M270"/>
      <c r="P270"/>
      <c r="Q270"/>
      <c r="R270"/>
      <c r="S270"/>
      <c r="T270"/>
      <c r="U270"/>
      <c r="V270"/>
    </row>
    <row r="271" spans="3:22" ht="14.4" x14ac:dyDescent="0.3">
      <c r="C271" s="1" t="s">
        <v>268</v>
      </c>
      <c r="D271" s="1" t="s">
        <v>31</v>
      </c>
      <c r="E271" s="1" t="s">
        <v>381</v>
      </c>
      <c r="F271" s="1" t="s">
        <v>202</v>
      </c>
      <c r="G271" s="19">
        <v>0</v>
      </c>
      <c r="H271" s="19">
        <v>0</v>
      </c>
      <c r="I271" s="19">
        <v>1000</v>
      </c>
      <c r="M271"/>
      <c r="P271"/>
      <c r="Q271"/>
      <c r="R271"/>
      <c r="S271"/>
      <c r="T271"/>
      <c r="U271"/>
      <c r="V271"/>
    </row>
    <row r="272" spans="3:22" ht="14.4" x14ac:dyDescent="0.3">
      <c r="C272" s="1" t="s">
        <v>376</v>
      </c>
      <c r="G272" s="19">
        <v>700</v>
      </c>
      <c r="H272" s="19">
        <v>1200</v>
      </c>
      <c r="I272" s="19">
        <v>2758</v>
      </c>
      <c r="M272"/>
      <c r="P272"/>
      <c r="Q272"/>
      <c r="R272"/>
      <c r="S272"/>
      <c r="T272"/>
      <c r="U272"/>
      <c r="V272"/>
    </row>
    <row r="273" spans="3:22" ht="14.4" x14ac:dyDescent="0.3">
      <c r="C273" s="1" t="s">
        <v>267</v>
      </c>
      <c r="D273" s="1" t="s">
        <v>31</v>
      </c>
      <c r="E273" s="1" t="s">
        <v>331</v>
      </c>
      <c r="F273" s="1" t="s">
        <v>198</v>
      </c>
      <c r="G273" s="19">
        <v>0</v>
      </c>
      <c r="H273" s="19">
        <v>0</v>
      </c>
      <c r="I273" s="19">
        <v>0</v>
      </c>
      <c r="M273"/>
      <c r="P273"/>
      <c r="Q273"/>
      <c r="R273"/>
      <c r="S273"/>
      <c r="T273"/>
      <c r="U273"/>
      <c r="V273"/>
    </row>
    <row r="274" spans="3:22" ht="14.4" x14ac:dyDescent="0.3">
      <c r="C274" s="1" t="s">
        <v>380</v>
      </c>
      <c r="G274" s="19">
        <v>0</v>
      </c>
      <c r="H274" s="19">
        <v>0</v>
      </c>
      <c r="I274" s="19">
        <v>0</v>
      </c>
      <c r="M274"/>
      <c r="P274"/>
      <c r="Q274"/>
      <c r="R274"/>
      <c r="S274"/>
      <c r="T274"/>
      <c r="U274"/>
      <c r="V274"/>
    </row>
    <row r="275" spans="3:22" ht="14.4" x14ac:dyDescent="0.3">
      <c r="C275" s="1" t="s">
        <v>248</v>
      </c>
      <c r="D275" s="1" t="s">
        <v>31</v>
      </c>
      <c r="E275" s="1" t="s">
        <v>382</v>
      </c>
      <c r="F275" s="1" t="s">
        <v>205</v>
      </c>
      <c r="G275" s="19">
        <v>638.70000000000005</v>
      </c>
      <c r="H275" s="19">
        <v>1726.75</v>
      </c>
      <c r="I275" s="19">
        <v>1730</v>
      </c>
      <c r="M275"/>
      <c r="P275"/>
      <c r="Q275"/>
      <c r="R275"/>
      <c r="S275"/>
      <c r="T275"/>
      <c r="U275"/>
      <c r="V275"/>
    </row>
    <row r="276" spans="3:22" ht="14.4" x14ac:dyDescent="0.3">
      <c r="C276" s="1" t="s">
        <v>383</v>
      </c>
      <c r="G276" s="19">
        <v>638.70000000000005</v>
      </c>
      <c r="H276" s="19">
        <v>1726.75</v>
      </c>
      <c r="I276" s="19">
        <v>1730</v>
      </c>
      <c r="M276"/>
      <c r="P276"/>
      <c r="Q276"/>
      <c r="R276"/>
      <c r="S276"/>
      <c r="T276"/>
      <c r="U276"/>
      <c r="V276"/>
    </row>
    <row r="277" spans="3:22" ht="14.4" x14ac:dyDescent="0.3">
      <c r="C277" s="1" t="s">
        <v>241</v>
      </c>
      <c r="G277" s="19">
        <v>426026.94</v>
      </c>
      <c r="H277" s="19">
        <v>527574.68000000028</v>
      </c>
      <c r="I277" s="19">
        <v>549499.33000000007</v>
      </c>
      <c r="M277"/>
      <c r="P277"/>
      <c r="Q277"/>
      <c r="R277"/>
      <c r="S277"/>
      <c r="T277"/>
      <c r="U277"/>
      <c r="V277"/>
    </row>
    <row r="278" spans="3:22" ht="14.4" x14ac:dyDescent="0.3">
      <c r="C278"/>
      <c r="D278"/>
      <c r="E278"/>
      <c r="F278"/>
      <c r="G278"/>
      <c r="H278"/>
      <c r="I278"/>
      <c r="M278"/>
      <c r="P278"/>
      <c r="Q278"/>
      <c r="R278"/>
      <c r="S278"/>
      <c r="T278"/>
      <c r="U278"/>
      <c r="V278"/>
    </row>
    <row r="279" spans="3:22" ht="14.4" x14ac:dyDescent="0.3">
      <c r="C279"/>
      <c r="D279"/>
      <c r="E279"/>
      <c r="F279"/>
      <c r="G279"/>
      <c r="H279"/>
      <c r="I279"/>
      <c r="M279"/>
      <c r="P279"/>
      <c r="Q279"/>
      <c r="R279"/>
      <c r="S279"/>
      <c r="T279"/>
      <c r="U279"/>
      <c r="V279"/>
    </row>
    <row r="280" spans="3:22" ht="14.4" x14ac:dyDescent="0.3">
      <c r="C280"/>
      <c r="D280"/>
      <c r="E280"/>
      <c r="F280"/>
      <c r="G280"/>
      <c r="H280"/>
      <c r="I280"/>
      <c r="P280"/>
      <c r="Q280"/>
      <c r="R280"/>
      <c r="S280"/>
      <c r="T280"/>
      <c r="U280"/>
      <c r="V280"/>
    </row>
    <row r="281" spans="3:22" ht="14.4" x14ac:dyDescent="0.3">
      <c r="C281"/>
      <c r="D281"/>
      <c r="E281"/>
      <c r="F281"/>
      <c r="G281"/>
      <c r="H281"/>
      <c r="I281"/>
      <c r="P281"/>
      <c r="Q281"/>
      <c r="R281"/>
      <c r="S281"/>
      <c r="T281"/>
      <c r="U281"/>
      <c r="V281"/>
    </row>
    <row r="282" spans="3:22" ht="14.4" x14ac:dyDescent="0.3">
      <c r="C282"/>
      <c r="D282"/>
      <c r="E282"/>
      <c r="F282"/>
      <c r="G282"/>
      <c r="H282"/>
      <c r="I282"/>
      <c r="P282"/>
      <c r="Q282"/>
      <c r="R282"/>
      <c r="S282"/>
      <c r="T282"/>
      <c r="U282"/>
      <c r="V282"/>
    </row>
  </sheetData>
  <phoneticPr fontId="1" type="noConversion"/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Rozpočet do roku 2025</vt:lpstr>
      <vt:lpstr>export2</vt:lpstr>
      <vt:lpstr>PIVOT keo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Kuľhová</dc:creator>
  <cp:lastModifiedBy>Starosta</cp:lastModifiedBy>
  <cp:lastPrinted>2024-12-02T13:19:05Z</cp:lastPrinted>
  <dcterms:created xsi:type="dcterms:W3CDTF">2024-10-28T12:02:49Z</dcterms:created>
  <dcterms:modified xsi:type="dcterms:W3CDTF">2025-01-09T11:43:07Z</dcterms:modified>
</cp:coreProperties>
</file>