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Krycí list Zvončín-chodníky" sheetId="1" r:id="rId1"/>
    <sheet name="Krycí list Zvončín - zeleň" sheetId="2" r:id="rId2"/>
  </sheets>
  <definedNames>
    <definedName name="_xlnm.Print_Titles" localSheetId="0">'Krycí list Zvončín-chodníky'!$8:$8</definedName>
    <definedName name="_xlnm.Print_Area" localSheetId="0">'Krycí list Zvončín-chodníky'!$A$1:$F$68</definedName>
  </definedNames>
  <calcPr fullCalcOnLoad="1"/>
</workbook>
</file>

<file path=xl/sharedStrings.xml><?xml version="1.0" encoding="utf-8"?>
<sst xmlns="http://schemas.openxmlformats.org/spreadsheetml/2006/main" count="310" uniqueCount="202">
  <si>
    <t>Popis</t>
  </si>
  <si>
    <t>Cena celkom</t>
  </si>
  <si>
    <t xml:space="preserve">Zemné práce   </t>
  </si>
  <si>
    <t xml:space="preserve">Zakladanie   </t>
  </si>
  <si>
    <t xml:space="preserve">Komunikácie   </t>
  </si>
  <si>
    <t xml:space="preserve">Ostatné konštrukcie a práce-búranie   </t>
  </si>
  <si>
    <t xml:space="preserve">Presun hmôt HSV   </t>
  </si>
  <si>
    <t>MJ</t>
  </si>
  <si>
    <t>Množstvo celkom</t>
  </si>
  <si>
    <t>Cena jednotková</t>
  </si>
  <si>
    <t xml:space="preserve">Odstránenie krytu v ploche nad 200 m2 z betónu prostého, hr. vrstvy 150 do 300 mm,  -0,50000t   </t>
  </si>
  <si>
    <t>m2</t>
  </si>
  <si>
    <t xml:space="preserve">Odstránenie podkladu v ploche nad 200 m2 z kameniva ťaženého, hr. vrstvy 100 do 200 mm,  -0,24000t   </t>
  </si>
  <si>
    <t xml:space="preserve">Odkopávka a prekopávka nezapažená v hornine 3, nad 100 do 1000 m3   </t>
  </si>
  <si>
    <t>m3</t>
  </si>
  <si>
    <t xml:space="preserve">Odkopávky a prekopávky nezapažené. Príplatok k cenám za lepivosť horniny 3   </t>
  </si>
  <si>
    <t xml:space="preserve">Vodorovné premiestnenie výkopku  po spevnenej ceste z  horniny tr.1-4  v množstve do 100 m3 na vzdialenosť do 3000 m   </t>
  </si>
  <si>
    <t xml:space="preserve">Nakladanie neuľahnutého výkopku z hornín tr.1-4 do 100 m3   </t>
  </si>
  <si>
    <t xml:space="preserve">Uloženie sypaniny na skládky nad 100 do 1000 m3   </t>
  </si>
  <si>
    <t xml:space="preserve">Poplatok za skladovanie - zemina a kamenivo (17 05) ostatné   </t>
  </si>
  <si>
    <t>t</t>
  </si>
  <si>
    <t xml:space="preserve">Založenie trávnika lúčneho výsevom v rovine alebo na svahu do 1:5   </t>
  </si>
  <si>
    <t xml:space="preserve">Trávové semeno - parková zmes   </t>
  </si>
  <si>
    <t>kg</t>
  </si>
  <si>
    <t xml:space="preserve">Obrobenie pôdy hrabaním v rovine alebo na svahu do 1:5   </t>
  </si>
  <si>
    <t xml:space="preserve">Zhutnenie podložia z rastlej horniny 1 až 4 pod násypy, z hornina súdržných do 92 % PS a nesúdržných   </t>
  </si>
  <si>
    <t xml:space="preserve">Podklad alebo kryt z kameniva hrubého drveného veľ. 0-32 mm(vibr.štrk) po zhut.hr. 250 mm   </t>
  </si>
  <si>
    <t xml:space="preserve">Podklad zo štrkodrviny s rozprestrením a zhutnením po zhutnení hr. 50 mm   </t>
  </si>
  <si>
    <t xml:space="preserve">Osadenie záhon. obrubníka betón., do lôžka z bet. pros. tr. C 10/12,5 s bočnou oporou   </t>
  </si>
  <si>
    <t>m</t>
  </si>
  <si>
    <t>ks</t>
  </si>
  <si>
    <t xml:space="preserve">Presun hmôt pre pozemné komunikácie s krytom dláždeným (822 2.3, 822 5.3) akejkoľvek dĺžky objektu   </t>
  </si>
  <si>
    <t xml:space="preserve">Osadenie cest. obrubníka betón., do lôžka z bet. pros. tr. C 10/12,5 s bočnou oporou   </t>
  </si>
  <si>
    <t xml:space="preserve">Osadenie odvodňovacieho žľabu betón., do lôžka z bet. pros. tr. C 10/12,5 s bočnou oporou   </t>
  </si>
  <si>
    <t xml:space="preserve">Osadenie prídlažby PREMAC., do lôžka z bet. pros. tr. C 10/12,5 s bočnou oporou   </t>
  </si>
  <si>
    <t>Stavba:   Chodníky, verejné priestranstvo a parkové úpravy v centrálnej časti obce Zvončín</t>
  </si>
  <si>
    <t>Objekt:   Chodníky, verejné priestranstvo a parkové úpravy v centrálnej časti obce Zvončín</t>
  </si>
  <si>
    <t>Objednávateľ:   Obec Zvončín</t>
  </si>
  <si>
    <t>Miesto:  Zvončín</t>
  </si>
  <si>
    <t xml:space="preserve">Zatrávňovacia dlažba   </t>
  </si>
  <si>
    <t xml:space="preserve">OBRUBNÍK PARKOVÝ 100x20x5 cm SIVY   </t>
  </si>
  <si>
    <t xml:space="preserve">OBRUBNÍK CESTNÝ 100x26x15 cm SIVY   </t>
  </si>
  <si>
    <t xml:space="preserve">ODVODŇOVACÍ ŽĽAB SIVY   </t>
  </si>
  <si>
    <t xml:space="preserve">PRÍDLAŽBA SIVÁ  </t>
  </si>
  <si>
    <t>Podklad alebo podsyp zo štrkopiesku s rozprestretím, vlhčením a zhutnením po zhutnení hr. 150 mm / hr. 200 mm</t>
  </si>
  <si>
    <t>Postrek asfaltový spojovací bez posypu kamenivom z asfaltu cestného v množstve 0, 50 kg/m2</t>
  </si>
  <si>
    <t xml:space="preserve">Vodorovná doprava sutiny so zložením a hrubým urovnaním na vzdialenosť do 1 km   </t>
  </si>
  <si>
    <t xml:space="preserve">Príplatok k cene za každý ďalší aj začatý 1 km nad 1 km   </t>
  </si>
  <si>
    <t xml:space="preserve">Nakladanie na dopravné prostriedky pre vodorovnú dopravu sutiny   </t>
  </si>
  <si>
    <t xml:space="preserve">Poplatok za skladovanie - iné odpady zo stavieb a demolácií (17 09), ostatné   </t>
  </si>
  <si>
    <t>sub</t>
  </si>
  <si>
    <t xml:space="preserve">Podklad z kameniva spevneného cementom s rozprestrením a zhutnením, CBGM C5/6, hr.po zhutnení 170 mm   </t>
  </si>
  <si>
    <t xml:space="preserve">Rezanie existujúceho asfaltového krytu alebo podkladu hĺbky nad 100 do 150 mm   </t>
  </si>
  <si>
    <t xml:space="preserve">Odstránenie asfaltového podkladu alebo krytu v ploche do 200 m2,hr. do 150 mm,  -0,316t   </t>
  </si>
  <si>
    <t>Odstránenie podkladu z betónu do 200 m2, hr. do 150 mm,  -0,18100t</t>
  </si>
  <si>
    <t>Odstránenie podkladu z kameniva do 200 m2, hr. do 200 mm,  -0,235t</t>
  </si>
  <si>
    <t xml:space="preserve">Betón asfaltový nemodifik. po zhutnení II.tr. jemnozrnný AC 11 O, strednozrnný AC 11 O alebo hrubozrnný AC 16 L hr. 50mm   </t>
  </si>
  <si>
    <t xml:space="preserve">Betón asfaltový nemodifik. po zhutnení II.tr.  AC 16 L hr. 70mm   </t>
  </si>
  <si>
    <t xml:space="preserve">Zálievka dilatačných škár zálievkou za studena </t>
  </si>
  <si>
    <t>Priepust DN 300</t>
  </si>
  <si>
    <t>Čelo priepustu z rúr DN 300</t>
  </si>
  <si>
    <t xml:space="preserve">ks </t>
  </si>
  <si>
    <t xml:space="preserve">Priekopa vrátane spevnenia v dolnej časti </t>
  </si>
  <si>
    <t>Žľab DN 300</t>
  </si>
  <si>
    <t xml:space="preserve">Dodávka a osadenie zvislého dopravného značenia </t>
  </si>
  <si>
    <t xml:space="preserve">Dočasné dopravné značenie </t>
  </si>
  <si>
    <t xml:space="preserve">Dodávka a osadenie vodorovného dopravného značenia </t>
  </si>
  <si>
    <t xml:space="preserve">Dátum:   </t>
  </si>
  <si>
    <t>Cena bez DPH 20%</t>
  </si>
  <si>
    <t>Spracoval:</t>
  </si>
  <si>
    <t xml:space="preserve"> Ponukový ROZPOČET  - Obec Zvončín </t>
  </si>
  <si>
    <t xml:space="preserve">Dlažba 20x10x8cm   </t>
  </si>
  <si>
    <t xml:space="preserve">Kladenie zámkovej dlažby  hr. 8 cm pre peších nad 20 m2   </t>
  </si>
  <si>
    <t xml:space="preserve">Kladenie zámkovej dlažby  hr.8 cm pojazdné nad 20 m2   </t>
  </si>
  <si>
    <t xml:space="preserve">Dlažba 20x10x8cm </t>
  </si>
  <si>
    <t xml:space="preserve">Kladenie zatrávňovacej dlažby  hr.8 cm pojazdné nad 20 m2   </t>
  </si>
  <si>
    <t xml:space="preserve">Ostatné 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</si>
  <si>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</si>
  <si>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</si>
  <si>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</si>
  <si>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</si>
  <si>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</si>
  <si>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</si>
  <si>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</si>
  <si>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</si>
  <si>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</si>
  <si>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</si>
  <si>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</si>
  <si>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</si>
  <si>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</si>
  <si>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</si>
  <si>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</si>
  <si>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</si>
  <si>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</si>
  <si>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</si>
  <si>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</si>
  <si>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</si>
  <si>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</si>
  <si>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</si>
  <si>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31.</t>
  </si>
  <si>
    <t>23.</t>
  </si>
  <si>
    <t>24.</t>
  </si>
  <si>
    <t>25.</t>
  </si>
  <si>
    <t>26.</t>
  </si>
  <si>
    <t>27.</t>
  </si>
  <si>
    <t>28.</t>
  </si>
  <si>
    <t>29.</t>
  </si>
  <si>
    <t>30.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</si>
  <si>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</si>
  <si>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</si>
  <si>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</si>
  <si>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</si>
  <si>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</si>
  <si>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</si>
  <si>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</si>
  <si>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</si>
  <si>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</si>
  <si>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1.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</si>
  <si>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</si>
  <si>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</si>
  <si>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</si>
  <si>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</si>
  <si>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</si>
  <si>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</si>
  <si>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</si>
  <si>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</si>
  <si>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</si>
  <si>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</si>
  <si>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13.</t>
  </si>
  <si>
    <t>č.pol.</t>
  </si>
  <si>
    <t>DPH</t>
  </si>
  <si>
    <t>Cena s DPH 20%</t>
  </si>
  <si>
    <t>P.Č.</t>
  </si>
  <si>
    <t>KCN</t>
  </si>
  <si>
    <t>Kód položky</t>
  </si>
  <si>
    <t>Jednotková cena zadania</t>
  </si>
  <si>
    <t>Celková cena zadania</t>
  </si>
  <si>
    <t>HSV</t>
  </si>
  <si>
    <t>Práce a dodávky HSV</t>
  </si>
  <si>
    <t>Zemné práce</t>
  </si>
  <si>
    <t>001</t>
  </si>
  <si>
    <t>167101101</t>
  </si>
  <si>
    <t>Nakladanie neuľahnutého výkopku z hornín tr.1-4 do 100 m3</t>
  </si>
  <si>
    <t>162201101</t>
  </si>
  <si>
    <t>Vodorovné premiestnenie výkopku z horniny 1-4 do 20m</t>
  </si>
  <si>
    <t>231</t>
  </si>
  <si>
    <t>171203111</t>
  </si>
  <si>
    <t>Uloženie a hrubé rozhrnutie výkopku bez zhutnenia v rovine alebo na svahu do 1:5</t>
  </si>
  <si>
    <t>181301111</t>
  </si>
  <si>
    <t>Rozprestretie ornice na rovine alebo na svahu do sklonu 1:5,plocha nad 500 m2,hr.do 100 m</t>
  </si>
  <si>
    <t>182001111</t>
  </si>
  <si>
    <t>Plošná úprava terénu pri nerovnostiach terénu nad 50-100mm v rovine alebo na svahu do 1:5</t>
  </si>
  <si>
    <t>182990002</t>
  </si>
  <si>
    <t>Spracovanie pôdy - rotavátorovanie</t>
  </si>
  <si>
    <t>183403153</t>
  </si>
  <si>
    <t>Obrobenie pôdy hrabaním v rovine alebo na svahu do 1:5 2x</t>
  </si>
  <si>
    <t>180403111</t>
  </si>
  <si>
    <t>Založenie trávnika parterového výsevom v rovine alebo na svahu do 1:5</t>
  </si>
  <si>
    <t>0057211200</t>
  </si>
  <si>
    <t>183403161</t>
  </si>
  <si>
    <t>Obrobenie pôdy valcovaním v rovine alebo na svahu do 1:5</t>
  </si>
  <si>
    <t>183101115</t>
  </si>
  <si>
    <t>Hľbenie jamky v rovine alebo na svahu do 1:5,objem nad  0,40 m3 do1m3</t>
  </si>
  <si>
    <t>184102114</t>
  </si>
  <si>
    <t>Výsadba dreviny s balom v rovine alebo na svahu do 1:5, priemer balu nad 600 do 700 mm</t>
  </si>
  <si>
    <t>184202111</t>
  </si>
  <si>
    <t>Zakotvenie dreviny troma a viac kolmi pri priemere kolov do 100 mm pri dľžke kolov do 2 m</t>
  </si>
  <si>
    <t>184801131</t>
  </si>
  <si>
    <t>Ošetrenie vysadených drevín, v rovine alebo na svahu do 1:5</t>
  </si>
  <si>
    <t>184921093</t>
  </si>
  <si>
    <t>Mulčovanie rastlín pri hrúbke mulča nad 50 do 100 mm v rovine alebo na svahu do l:5</t>
  </si>
  <si>
    <t>0265100050</t>
  </si>
  <si>
    <t>Borovicová kôra vrecovaná</t>
  </si>
  <si>
    <t>0265100003</t>
  </si>
  <si>
    <t>Stromy 12-14</t>
  </si>
  <si>
    <t>0265100070</t>
  </si>
  <si>
    <t>Drevenné koly k stromom-okruhle</t>
  </si>
  <si>
    <t>Drevenné koly k stromom-polky</t>
  </si>
  <si>
    <t>0265100071</t>
  </si>
  <si>
    <t>Viazací materiál+geotextília na stromy</t>
  </si>
  <si>
    <t>185804311</t>
  </si>
  <si>
    <t>Zaliatie rastlín vodou, plochy jednotlivo do 20 m2</t>
  </si>
  <si>
    <t>185851111</t>
  </si>
  <si>
    <t>Dovoz vody pre zálievku rastlín na vzdialenosť do 6000 m</t>
  </si>
  <si>
    <t>presuny hmot</t>
  </si>
  <si>
    <t>998231311</t>
  </si>
  <si>
    <t>Presun hmôt pre sadovnícke a krajinárske úpravy do 5000 m vodorovne bez zvislého presunu</t>
  </si>
  <si>
    <t>11.</t>
  </si>
  <si>
    <t>10.</t>
  </si>
  <si>
    <t>2.</t>
  </si>
  <si>
    <t>3.</t>
  </si>
  <si>
    <t>4.</t>
  </si>
  <si>
    <t>5.</t>
  </si>
  <si>
    <t>6.</t>
  </si>
  <si>
    <t>7.</t>
  </si>
  <si>
    <t>8.</t>
  </si>
  <si>
    <t>9.</t>
  </si>
  <si>
    <t>12.</t>
  </si>
  <si>
    <t xml:space="preserve">Zhotoviteľ: </t>
  </si>
  <si>
    <t>Ponukový rozpočet obec Zvončín - Súbor prvkov verejnej zelene</t>
  </si>
  <si>
    <t>Stavba:   Súbor prvkov verejnej zelene</t>
  </si>
  <si>
    <t>Objetk:   Súbor prvkov verejnej zelene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</si>
</sst>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###;\-####"/>
    <numFmt numFmtId="167" formatCode="0.00%;\-0.00%"/>
    <numFmt numFmtId="168" formatCode="#,##0.000;\-#,##0.000"/>
    <numFmt numFmtId="169" formatCode="0.000"/>
    <numFmt numFmtId="170" formatCode="#,##0.00_ ;\-#,##0.00\ "/>
    <numFmt numFmtId="171" formatCode="#,##0.000_ ;\-#,##0.000\ "/>
    <numFmt numFmtId="172" formatCode="#,##0.0000;\-#,##0.0000"/>
    <numFmt numFmtId="173" formatCode="#,##0.0;\-#,##0.0"/>
    <numFmt numFmtId="174" formatCode="#,##0.000"/>
  </numFmts>
  <fonts count="62">
    <font>
      <sz val="8"/>
      <name val="MS Sans Serif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color indexed="18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"/>
      <color indexed="30"/>
      <name val="MS Sans Serif"/>
      <family val="0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MS Sans Serif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b/>
      <sz val="10"/>
      <color indexed="1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1"/>
      <color indexed="10"/>
      <name val="Arial"/>
      <family val="2"/>
    </font>
    <font>
      <b/>
      <sz val="8"/>
      <color indexed="10"/>
      <name val="MS Sans Serif"/>
      <family val="0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MS Sans Serif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MS Sans Serif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rgb="FFFF0000"/>
      <name val="Arial"/>
      <family val="2"/>
    </font>
    <font>
      <b/>
      <sz val="8"/>
      <color rgb="FFFF0000"/>
      <name val="MS Sans Serif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4" borderId="8" applyNumberFormat="0" applyAlignment="0" applyProtection="0"/>
    <xf numFmtId="0" fontId="56" fillId="25" borderId="8" applyNumberFormat="0" applyAlignment="0" applyProtection="0"/>
    <xf numFmtId="0" fontId="57" fillId="25" borderId="9" applyNumberFormat="0" applyAlignment="0" applyProtection="0"/>
    <xf numFmtId="0" fontId="58" fillId="0" borderId="0" applyNumberFormat="0" applyFill="0" applyBorder="0" applyAlignment="0" applyProtection="0"/>
    <xf numFmtId="0" fontId="59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15"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168" fontId="6" fillId="0" borderId="0" xfId="0" applyNumberFormat="1" applyFont="1" applyAlignment="1" applyProtection="1">
      <alignment horizontal="right" vertical="top"/>
      <protection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8" fontId="0" fillId="0" borderId="0" xfId="0" applyNumberFormat="1" applyAlignment="1">
      <alignment horizontal="right" vertical="top"/>
    </xf>
    <xf numFmtId="171" fontId="0" fillId="0" borderId="0" xfId="0" applyNumberFormat="1" applyAlignment="1">
      <alignment horizontal="left" vertical="top"/>
    </xf>
    <xf numFmtId="0" fontId="4" fillId="0" borderId="10" xfId="46" applyFont="1" applyBorder="1" applyAlignment="1">
      <alignment horizontal="left" wrapText="1"/>
      <protection locked="0"/>
    </xf>
    <xf numFmtId="0" fontId="4" fillId="0" borderId="11" xfId="49" applyFont="1" applyBorder="1" applyAlignment="1">
      <alignment horizontal="left" vertical="center" wrapText="1"/>
      <protection locked="0"/>
    </xf>
    <xf numFmtId="0" fontId="4" fillId="0" borderId="12" xfId="48" applyFont="1" applyBorder="1" applyAlignment="1">
      <alignment horizontal="center" wrapText="1"/>
      <protection locked="0"/>
    </xf>
    <xf numFmtId="170" fontId="4" fillId="0" borderId="10" xfId="47" applyNumberFormat="1" applyFont="1" applyBorder="1" applyAlignment="1">
      <alignment/>
      <protection locked="0"/>
    </xf>
    <xf numFmtId="168" fontId="4" fillId="0" borderId="10" xfId="0" applyNumberFormat="1" applyFont="1" applyBorder="1" applyAlignment="1">
      <alignment horizontal="right"/>
    </xf>
    <xf numFmtId="170" fontId="4" fillId="0" borderId="10" xfId="49" applyNumberFormat="1" applyFont="1" applyBorder="1" applyAlignment="1">
      <alignment/>
      <protection locked="0"/>
    </xf>
    <xf numFmtId="168" fontId="4" fillId="0" borderId="10" xfId="48" applyNumberFormat="1" applyFont="1" applyBorder="1" applyAlignment="1">
      <alignment horizontal="right"/>
      <protection locked="0"/>
    </xf>
    <xf numFmtId="0" fontId="4" fillId="0" borderId="13" xfId="49" applyFont="1" applyBorder="1" applyAlignment="1">
      <alignment horizontal="left" vertical="center" wrapText="1"/>
      <protection locked="0"/>
    </xf>
    <xf numFmtId="170" fontId="4" fillId="0" borderId="14" xfId="49" applyNumberFormat="1" applyFont="1" applyBorder="1" applyAlignment="1">
      <alignment/>
      <protection locked="0"/>
    </xf>
    <xf numFmtId="0" fontId="4" fillId="0" borderId="10" xfId="49" applyFont="1" applyBorder="1" applyAlignment="1">
      <alignment horizontal="left" vertical="center" wrapText="1"/>
      <protection locked="0"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 vertical="top" wrapText="1"/>
      <protection/>
    </xf>
    <xf numFmtId="0" fontId="4" fillId="0" borderId="15" xfId="47" applyFont="1" applyBorder="1" applyAlignment="1">
      <alignment horizontal="center" wrapText="1"/>
      <protection locked="0"/>
    </xf>
    <xf numFmtId="0" fontId="4" fillId="0" borderId="12" xfId="46" applyFont="1" applyBorder="1" applyAlignment="1">
      <alignment horizontal="center" wrapText="1"/>
      <protection locked="0"/>
    </xf>
    <xf numFmtId="0" fontId="4" fillId="0" borderId="15" xfId="0" applyFont="1" applyBorder="1" applyAlignment="1">
      <alignment horizontal="center" wrapText="1"/>
    </xf>
    <xf numFmtId="0" fontId="4" fillId="0" borderId="15" xfId="49" applyFont="1" applyBorder="1" applyAlignment="1">
      <alignment horizontal="center" vertical="center" wrapText="1"/>
      <protection locked="0"/>
    </xf>
    <xf numFmtId="0" fontId="4" fillId="0" borderId="16" xfId="49" applyFont="1" applyBorder="1" applyAlignment="1">
      <alignment horizontal="center" vertical="center" wrapText="1"/>
      <protection locked="0"/>
    </xf>
    <xf numFmtId="0" fontId="4" fillId="0" borderId="10" xfId="49" applyFont="1" applyBorder="1" applyAlignment="1">
      <alignment horizontal="center" vertical="center" wrapText="1"/>
      <protection locked="0"/>
    </xf>
    <xf numFmtId="0" fontId="0" fillId="0" borderId="0" xfId="0" applyAlignment="1">
      <alignment horizontal="center" vertical="top" wrapText="1"/>
    </xf>
    <xf numFmtId="37" fontId="7" fillId="8" borderId="0" xfId="0" applyNumberFormat="1" applyFont="1" applyFill="1" applyAlignment="1">
      <alignment horizontal="center"/>
    </xf>
    <xf numFmtId="0" fontId="4" fillId="0" borderId="11" xfId="0" applyFont="1" applyBorder="1" applyAlignment="1">
      <alignment horizontal="left" wrapText="1"/>
    </xf>
    <xf numFmtId="37" fontId="10" fillId="8" borderId="0" xfId="0" applyNumberFormat="1" applyFont="1" applyFill="1" applyAlignment="1">
      <alignment horizontal="center"/>
    </xf>
    <xf numFmtId="37" fontId="8" fillId="8" borderId="0" xfId="0" applyNumberFormat="1" applyFont="1" applyFill="1" applyAlignment="1">
      <alignment horizontal="center"/>
    </xf>
    <xf numFmtId="0" fontId="8" fillId="8" borderId="0" xfId="0" applyFont="1" applyFill="1" applyAlignment="1">
      <alignment horizontal="center" wrapText="1"/>
    </xf>
    <xf numFmtId="168" fontId="8" fillId="8" borderId="0" xfId="0" applyNumberFormat="1" applyFont="1" applyFill="1" applyAlignment="1">
      <alignment horizontal="right"/>
    </xf>
    <xf numFmtId="168" fontId="8" fillId="8" borderId="0" xfId="0" applyNumberFormat="1" applyFont="1" applyFill="1" applyAlignment="1">
      <alignment horizontal="center" wrapText="1"/>
    </xf>
    <xf numFmtId="37" fontId="4" fillId="0" borderId="15" xfId="0" applyNumberFormat="1" applyFont="1" applyBorder="1" applyAlignment="1">
      <alignment horizontal="center"/>
    </xf>
    <xf numFmtId="37" fontId="4" fillId="0" borderId="15" xfId="0" applyNumberFormat="1" applyFont="1" applyBorder="1" applyAlignment="1">
      <alignment horizontal="center"/>
    </xf>
    <xf numFmtId="37" fontId="4" fillId="0" borderId="15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168" fontId="4" fillId="0" borderId="10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168" fontId="4" fillId="0" borderId="10" xfId="0" applyNumberFormat="1" applyFont="1" applyFill="1" applyBorder="1" applyAlignment="1">
      <alignment horizontal="right"/>
    </xf>
    <xf numFmtId="0" fontId="7" fillId="8" borderId="10" xfId="0" applyFont="1" applyFill="1" applyBorder="1" applyAlignment="1">
      <alignment horizontal="center" wrapText="1"/>
    </xf>
    <xf numFmtId="168" fontId="7" fillId="8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68" fontId="4" fillId="0" borderId="10" xfId="0" applyNumberFormat="1" applyFont="1" applyFill="1" applyBorder="1" applyAlignment="1">
      <alignment horizontal="right"/>
    </xf>
    <xf numFmtId="0" fontId="10" fillId="8" borderId="10" xfId="0" applyFont="1" applyFill="1" applyBorder="1" applyAlignment="1">
      <alignment horizontal="left" wrapText="1"/>
    </xf>
    <xf numFmtId="0" fontId="10" fillId="8" borderId="10" xfId="0" applyFont="1" applyFill="1" applyBorder="1" applyAlignment="1">
      <alignment horizontal="center" wrapText="1"/>
    </xf>
    <xf numFmtId="168" fontId="10" fillId="8" borderId="10" xfId="0" applyNumberFormat="1" applyFont="1" applyFill="1" applyBorder="1" applyAlignment="1">
      <alignment horizontal="right"/>
    </xf>
    <xf numFmtId="0" fontId="8" fillId="8" borderId="0" xfId="0" applyFont="1" applyFill="1" applyAlignment="1">
      <alignment horizontal="left" wrapText="1"/>
    </xf>
    <xf numFmtId="0" fontId="4" fillId="0" borderId="11" xfId="47" applyFont="1" applyBorder="1" applyAlignment="1">
      <alignment horizontal="left" wrapText="1"/>
      <protection locked="0"/>
    </xf>
    <xf numFmtId="0" fontId="4" fillId="0" borderId="10" xfId="46" applyFont="1" applyBorder="1" applyAlignment="1">
      <alignment horizontal="left" wrapText="1"/>
      <protection locked="0"/>
    </xf>
    <xf numFmtId="37" fontId="6" fillId="0" borderId="10" xfId="0" applyNumberFormat="1" applyFont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11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center" vertical="center"/>
      <protection/>
    </xf>
    <xf numFmtId="2" fontId="12" fillId="0" borderId="0" xfId="0" applyNumberFormat="1" applyFont="1" applyFill="1" applyAlignment="1" applyProtection="1">
      <alignment horizontal="center"/>
      <protection/>
    </xf>
    <xf numFmtId="2" fontId="12" fillId="0" borderId="0" xfId="0" applyNumberFormat="1" applyFont="1" applyFill="1" applyAlignment="1" applyProtection="1">
      <alignment horizontal="left"/>
      <protection/>
    </xf>
    <xf numFmtId="0" fontId="34" fillId="8" borderId="17" xfId="0" applyFont="1" applyFill="1" applyBorder="1" applyAlignment="1" applyProtection="1">
      <alignment horizontal="center" vertical="center" wrapText="1"/>
      <protection/>
    </xf>
    <xf numFmtId="2" fontId="34" fillId="8" borderId="17" xfId="0" applyNumberFormat="1" applyFont="1" applyFill="1" applyBorder="1" applyAlignment="1" applyProtection="1">
      <alignment horizontal="center" vertical="center" wrapText="1"/>
      <protection/>
    </xf>
    <xf numFmtId="37" fontId="35" fillId="8" borderId="0" xfId="0" applyNumberFormat="1" applyFont="1" applyFill="1" applyAlignment="1">
      <alignment horizontal="left"/>
    </xf>
    <xf numFmtId="0" fontId="35" fillId="8" borderId="0" xfId="0" applyFont="1" applyFill="1" applyAlignment="1">
      <alignment horizontal="left" wrapText="1"/>
    </xf>
    <xf numFmtId="0" fontId="35" fillId="8" borderId="0" xfId="0" applyFont="1" applyFill="1" applyAlignment="1">
      <alignment horizontal="center" vertical="center" wrapText="1"/>
    </xf>
    <xf numFmtId="2" fontId="35" fillId="8" borderId="0" xfId="0" applyNumberFormat="1" applyFont="1" applyFill="1" applyAlignment="1">
      <alignment horizontal="center"/>
    </xf>
    <xf numFmtId="2" fontId="35" fillId="8" borderId="0" xfId="0" applyNumberFormat="1" applyFont="1" applyFill="1" applyAlignment="1">
      <alignment horizontal="left"/>
    </xf>
    <xf numFmtId="37" fontId="8" fillId="8" borderId="0" xfId="0" applyNumberFormat="1" applyFont="1" applyFill="1" applyAlignment="1">
      <alignment horizontal="center" vertical="center"/>
    </xf>
    <xf numFmtId="0" fontId="8" fillId="8" borderId="18" xfId="0" applyFont="1" applyFill="1" applyBorder="1" applyAlignment="1">
      <alignment horizontal="center" vertical="center" wrapText="1"/>
    </xf>
    <xf numFmtId="168" fontId="8" fillId="8" borderId="18" xfId="0" applyNumberFormat="1" applyFont="1" applyFill="1" applyBorder="1" applyAlignment="1">
      <alignment horizontal="center" vertical="center"/>
    </xf>
    <xf numFmtId="0" fontId="36" fillId="8" borderId="19" xfId="0" applyFont="1" applyFill="1" applyBorder="1" applyAlignment="1" applyProtection="1">
      <alignment horizontal="center" vertical="center" wrapText="1"/>
      <protection/>
    </xf>
    <xf numFmtId="0" fontId="36" fillId="8" borderId="20" xfId="0" applyFont="1" applyFill="1" applyBorder="1" applyAlignment="1" applyProtection="1">
      <alignment horizontal="center" vertical="center" wrapText="1"/>
      <protection/>
    </xf>
    <xf numFmtId="0" fontId="36" fillId="8" borderId="21" xfId="0" applyFont="1" applyFill="1" applyBorder="1" applyAlignment="1" applyProtection="1">
      <alignment horizontal="center" vertical="center" wrapText="1"/>
      <protection/>
    </xf>
    <xf numFmtId="39" fontId="37" fillId="33" borderId="10" xfId="0" applyNumberFormat="1" applyFont="1" applyFill="1" applyBorder="1" applyAlignment="1">
      <alignment horizontal="right" vertical="center"/>
    </xf>
    <xf numFmtId="37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wrapText="1"/>
    </xf>
    <xf numFmtId="168" fontId="2" fillId="0" borderId="10" xfId="0" applyNumberFormat="1" applyFont="1" applyBorder="1" applyAlignment="1">
      <alignment horizontal="right"/>
    </xf>
    <xf numFmtId="0" fontId="6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 vertical="center"/>
      <protection/>
    </xf>
    <xf numFmtId="168" fontId="13" fillId="0" borderId="0" xfId="0" applyNumberFormat="1" applyFont="1" applyAlignment="1">
      <alignment horizontal="left" vertical="center"/>
    </xf>
    <xf numFmtId="0" fontId="60" fillId="0" borderId="0" xfId="0" applyFont="1" applyAlignment="1" applyProtection="1">
      <alignment horizontal="left" vertical="center"/>
      <protection/>
    </xf>
    <xf numFmtId="168" fontId="60" fillId="0" borderId="0" xfId="0" applyNumberFormat="1" applyFont="1" applyAlignment="1">
      <alignment horizontal="left" vertical="center"/>
    </xf>
    <xf numFmtId="0" fontId="9" fillId="0" borderId="0" xfId="0" applyFont="1" applyFill="1" applyAlignment="1" applyProtection="1">
      <alignment horizontal="left"/>
      <protection/>
    </xf>
    <xf numFmtId="0" fontId="61" fillId="0" borderId="0" xfId="0" applyFont="1" applyAlignment="1">
      <alignment horizontal="left" vertical="top"/>
    </xf>
    <xf numFmtId="0" fontId="0" fillId="0" borderId="0" xfId="0" applyFill="1" applyAlignment="1">
      <alignment horizontal="left" vertical="top"/>
    </xf>
    <xf numFmtId="168" fontId="4" fillId="34" borderId="10" xfId="0" applyNumberFormat="1" applyFont="1" applyFill="1" applyBorder="1" applyAlignment="1">
      <alignment horizontal="right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vertical="center"/>
    </xf>
    <xf numFmtId="37" fontId="6" fillId="0" borderId="10" xfId="0" applyNumberFormat="1" applyFont="1" applyFill="1" applyBorder="1" applyAlignment="1">
      <alignment horizontal="center"/>
    </xf>
    <xf numFmtId="0" fontId="4" fillId="0" borderId="10" xfId="46" applyFont="1" applyFill="1" applyBorder="1" applyAlignment="1">
      <alignment horizontal="left" wrapText="1"/>
      <protection locked="0"/>
    </xf>
    <xf numFmtId="0" fontId="4" fillId="0" borderId="12" xfId="46" applyFont="1" applyFill="1" applyBorder="1" applyAlignment="1">
      <alignment horizontal="center" wrapText="1"/>
      <protection locked="0"/>
    </xf>
    <xf numFmtId="0" fontId="4" fillId="0" borderId="10" xfId="48" applyFont="1" applyBorder="1" applyAlignment="1">
      <alignment horizontal="left" wrapText="1"/>
      <protection locked="0"/>
    </xf>
    <xf numFmtId="0" fontId="0" fillId="0" borderId="0" xfId="0" applyFont="1" applyFill="1" applyAlignment="1">
      <alignment horizontal="left" vertical="top"/>
    </xf>
    <xf numFmtId="168" fontId="4" fillId="0" borderId="10" xfId="46" applyNumberFormat="1" applyFont="1" applyFill="1" applyBorder="1" applyAlignment="1">
      <alignment horizontal="right"/>
      <protection locked="0"/>
    </xf>
    <xf numFmtId="170" fontId="4" fillId="0" borderId="10" xfId="49" applyNumberFormat="1" applyFont="1" applyFill="1" applyBorder="1" applyAlignment="1">
      <alignment/>
      <protection locked="0"/>
    </xf>
    <xf numFmtId="39" fontId="37" fillId="33" borderId="12" xfId="0" applyNumberFormat="1" applyFont="1" applyFill="1" applyBorder="1" applyAlignment="1">
      <alignment horizontal="left" vertical="center"/>
    </xf>
    <xf numFmtId="39" fontId="37" fillId="33" borderId="22" xfId="0" applyNumberFormat="1" applyFont="1" applyFill="1" applyBorder="1" applyAlignment="1">
      <alignment horizontal="left" vertical="center"/>
    </xf>
    <xf numFmtId="39" fontId="37" fillId="33" borderId="23" xfId="0" applyNumberFormat="1" applyFont="1" applyFill="1" applyBorder="1" applyAlignment="1">
      <alignment horizontal="left" vertical="center"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37" fontId="37" fillId="33" borderId="10" xfId="0" applyNumberFormat="1" applyFont="1" applyFill="1" applyBorder="1" applyAlignment="1">
      <alignment horizontal="left" vertical="center"/>
    </xf>
    <xf numFmtId="0" fontId="14" fillId="8" borderId="12" xfId="0" applyFont="1" applyFill="1" applyBorder="1" applyAlignment="1">
      <alignment horizontal="center" vertical="center" wrapText="1"/>
    </xf>
    <xf numFmtId="0" fontId="14" fillId="8" borderId="22" xfId="0" applyFont="1" applyFill="1" applyBorder="1" applyAlignment="1">
      <alignment horizontal="center" vertical="center" wrapText="1"/>
    </xf>
    <xf numFmtId="0" fontId="14" fillId="8" borderId="23" xfId="0" applyFont="1" applyFill="1" applyBorder="1" applyAlignment="1">
      <alignment horizontal="center" vertical="center" wrapText="1"/>
    </xf>
    <xf numFmtId="0" fontId="40" fillId="8" borderId="24" xfId="0" applyFont="1" applyFill="1" applyBorder="1" applyAlignment="1">
      <alignment horizontal="center" wrapText="1"/>
    </xf>
  </cellXfs>
  <cellStyles count="5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a 2" xfId="46"/>
    <cellStyle name="Normálna 3" xfId="47"/>
    <cellStyle name="Normálna 4" xfId="48"/>
    <cellStyle name="Normálne 2" xfId="49"/>
    <cellStyle name="normálne 3" xfId="50"/>
    <cellStyle name="Percent" xfId="51"/>
    <cellStyle name="Followed Hyperlink" xfId="52"/>
    <cellStyle name="Poznámka" xfId="53"/>
    <cellStyle name="Prepojená bunka" xfId="54"/>
    <cellStyle name="Spolu" xfId="55"/>
    <cellStyle name="Text upozornenia" xfId="56"/>
    <cellStyle name="Vstup" xfId="57"/>
    <cellStyle name="Výpočet" xfId="58"/>
    <cellStyle name="Výstup" xfId="59"/>
    <cellStyle name="Vysvetľujúci text" xfId="60"/>
    <cellStyle name="Zlá" xfId="61"/>
    <cellStyle name="Zvýraznenie1" xfId="62"/>
    <cellStyle name="Zvýraznenie2" xfId="63"/>
    <cellStyle name="Zvýraznenie3" xfId="64"/>
    <cellStyle name="Zvýraznenie4" xfId="65"/>
    <cellStyle name="Zvýraznenie5" xfId="66"/>
    <cellStyle name="Zvýraznenie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showGridLines="0" tabSelected="1" zoomScale="85" zoomScaleNormal="85" zoomScaleSheetLayoutView="100" zoomScalePageLayoutView="0" workbookViewId="0" topLeftCell="A33">
      <selection activeCell="F48" sqref="F48"/>
    </sheetView>
  </sheetViews>
  <sheetFormatPr defaultColWidth="10.5" defaultRowHeight="12" customHeight="1"/>
  <cols>
    <col min="1" max="1" width="8" style="5" customWidth="1"/>
    <col min="2" max="2" width="72.16015625" style="6" customWidth="1"/>
    <col min="3" max="3" width="8.16015625" style="29" customWidth="1"/>
    <col min="4" max="4" width="13.16015625" style="7" customWidth="1"/>
    <col min="5" max="5" width="17.83203125" style="7" customWidth="1"/>
    <col min="6" max="6" width="20.83203125" style="7" customWidth="1"/>
    <col min="7" max="7" width="134.83203125" style="1" bestFit="1" customWidth="1"/>
    <col min="8" max="16384" width="10.5" style="1" customWidth="1"/>
  </cols>
  <sheetData>
    <row r="1" spans="1:6" ht="27.75" customHeight="1">
      <c r="A1" s="106" t="s">
        <v>70</v>
      </c>
      <c r="B1" s="107"/>
      <c r="C1" s="107"/>
      <c r="D1" s="107"/>
      <c r="E1" s="107"/>
      <c r="F1" s="107"/>
    </row>
    <row r="2" spans="1:6" ht="14.25" customHeight="1">
      <c r="A2" s="19"/>
      <c r="B2" s="20"/>
      <c r="C2" s="20"/>
      <c r="D2" s="20"/>
      <c r="E2" s="20"/>
      <c r="F2" s="20"/>
    </row>
    <row r="3" spans="1:6" ht="12.75" customHeight="1">
      <c r="A3" s="2" t="s">
        <v>35</v>
      </c>
      <c r="B3" s="3"/>
      <c r="C3" s="21"/>
      <c r="D3" s="88" t="s">
        <v>69</v>
      </c>
      <c r="E3" s="3"/>
      <c r="F3" s="3"/>
    </row>
    <row r="4" spans="1:6" ht="12.75" customHeight="1">
      <c r="A4" s="2" t="s">
        <v>36</v>
      </c>
      <c r="B4" s="3"/>
      <c r="C4" s="21"/>
      <c r="D4" s="89" t="s">
        <v>198</v>
      </c>
      <c r="E4" s="3"/>
      <c r="F4" s="3"/>
    </row>
    <row r="5" spans="1:6" ht="12.75" customHeight="1">
      <c r="A5" s="3" t="s">
        <v>37</v>
      </c>
      <c r="B5" s="3"/>
      <c r="C5" s="21"/>
      <c r="D5" s="88" t="s">
        <v>67</v>
      </c>
      <c r="E5" s="3"/>
      <c r="F5" s="3"/>
    </row>
    <row r="6" spans="1:6" ht="13.5" customHeight="1">
      <c r="A6" s="85" t="s">
        <v>38</v>
      </c>
      <c r="B6" s="85"/>
      <c r="C6" s="21"/>
      <c r="D6" s="87"/>
      <c r="E6" s="3"/>
      <c r="F6" s="3"/>
    </row>
    <row r="7" spans="1:6" ht="13.5" customHeight="1" thickBot="1">
      <c r="A7" s="108"/>
      <c r="B7" s="109"/>
      <c r="C7" s="22"/>
      <c r="D7" s="86"/>
      <c r="E7" s="4"/>
      <c r="F7" s="4"/>
    </row>
    <row r="8" spans="1:6" ht="28.5" customHeight="1" thickBot="1">
      <c r="A8" s="75" t="s">
        <v>129</v>
      </c>
      <c r="B8" s="76" t="s">
        <v>0</v>
      </c>
      <c r="C8" s="76" t="s">
        <v>7</v>
      </c>
      <c r="D8" s="76" t="s">
        <v>8</v>
      </c>
      <c r="E8" s="76" t="s">
        <v>9</v>
      </c>
      <c r="F8" s="77" t="s">
        <v>1</v>
      </c>
    </row>
    <row r="9" spans="1:6" ht="21.75" customHeight="1">
      <c r="A9" s="72"/>
      <c r="B9" s="73" t="s">
        <v>2</v>
      </c>
      <c r="C9" s="73"/>
      <c r="D9" s="74"/>
      <c r="E9" s="74"/>
      <c r="F9" s="74"/>
    </row>
    <row r="10" spans="1:6" ht="24" customHeight="1">
      <c r="A10" s="37" t="s">
        <v>117</v>
      </c>
      <c r="B10" s="40" t="s">
        <v>10</v>
      </c>
      <c r="C10" s="41" t="s">
        <v>11</v>
      </c>
      <c r="D10" s="42">
        <v>200</v>
      </c>
      <c r="E10" s="42">
        <v>0</v>
      </c>
      <c r="F10" s="42">
        <v>0</v>
      </c>
    </row>
    <row r="11" spans="1:6" ht="24" customHeight="1">
      <c r="A11" s="37" t="s">
        <v>118</v>
      </c>
      <c r="B11" s="40" t="s">
        <v>12</v>
      </c>
      <c r="C11" s="41" t="s">
        <v>11</v>
      </c>
      <c r="D11" s="42">
        <v>200</v>
      </c>
      <c r="E11" s="42">
        <v>0</v>
      </c>
      <c r="F11" s="42">
        <v>0</v>
      </c>
    </row>
    <row r="12" spans="1:6" ht="24" customHeight="1">
      <c r="A12" s="37" t="s">
        <v>119</v>
      </c>
      <c r="B12" s="40" t="s">
        <v>13</v>
      </c>
      <c r="C12" s="41" t="s">
        <v>14</v>
      </c>
      <c r="D12" s="42">
        <v>449</v>
      </c>
      <c r="E12" s="42">
        <v>0</v>
      </c>
      <c r="F12" s="42">
        <v>0</v>
      </c>
    </row>
    <row r="13" spans="1:6" ht="24" customHeight="1">
      <c r="A13" s="37" t="s">
        <v>120</v>
      </c>
      <c r="B13" s="40" t="s">
        <v>15</v>
      </c>
      <c r="C13" s="41" t="s">
        <v>14</v>
      </c>
      <c r="D13" s="42">
        <v>449</v>
      </c>
      <c r="E13" s="42">
        <v>0</v>
      </c>
      <c r="F13" s="42">
        <v>0</v>
      </c>
    </row>
    <row r="14" spans="1:6" ht="34.5" customHeight="1">
      <c r="A14" s="37" t="s">
        <v>121</v>
      </c>
      <c r="B14" s="40" t="s">
        <v>16</v>
      </c>
      <c r="C14" s="41" t="s">
        <v>14</v>
      </c>
      <c r="D14" s="42">
        <v>449</v>
      </c>
      <c r="E14" s="42">
        <v>0</v>
      </c>
      <c r="F14" s="42">
        <v>0</v>
      </c>
    </row>
    <row r="15" spans="1:6" ht="27" customHeight="1">
      <c r="A15" s="37" t="s">
        <v>122</v>
      </c>
      <c r="B15" s="40" t="s">
        <v>17</v>
      </c>
      <c r="C15" s="41" t="s">
        <v>14</v>
      </c>
      <c r="D15" s="42">
        <v>449</v>
      </c>
      <c r="E15" s="42">
        <v>0</v>
      </c>
      <c r="F15" s="42">
        <v>0</v>
      </c>
    </row>
    <row r="16" spans="1:6" ht="13.5" customHeight="1">
      <c r="A16" s="37" t="s">
        <v>123</v>
      </c>
      <c r="B16" s="40" t="s">
        <v>18</v>
      </c>
      <c r="C16" s="41" t="s">
        <v>14</v>
      </c>
      <c r="D16" s="42">
        <v>449</v>
      </c>
      <c r="E16" s="42">
        <v>0</v>
      </c>
      <c r="F16" s="42">
        <v>0</v>
      </c>
    </row>
    <row r="17" spans="1:6" ht="24" customHeight="1">
      <c r="A17" s="37" t="s">
        <v>124</v>
      </c>
      <c r="B17" s="40" t="s">
        <v>19</v>
      </c>
      <c r="C17" s="41" t="s">
        <v>20</v>
      </c>
      <c r="D17" s="42">
        <v>898</v>
      </c>
      <c r="E17" s="42">
        <v>0</v>
      </c>
      <c r="F17" s="42">
        <v>0</v>
      </c>
    </row>
    <row r="18" spans="1:7" ht="24" customHeight="1">
      <c r="A18" s="37" t="s">
        <v>125</v>
      </c>
      <c r="B18" s="40" t="s">
        <v>21</v>
      </c>
      <c r="C18" s="41" t="s">
        <v>11</v>
      </c>
      <c r="D18" s="45">
        <v>907.87</v>
      </c>
      <c r="E18" s="42">
        <v>0</v>
      </c>
      <c r="F18" s="42">
        <v>0</v>
      </c>
      <c r="G18" s="94"/>
    </row>
    <row r="19" spans="1:7" ht="13.5" customHeight="1">
      <c r="A19" s="37" t="s">
        <v>126</v>
      </c>
      <c r="B19" s="43" t="s">
        <v>22</v>
      </c>
      <c r="C19" s="44" t="s">
        <v>23</v>
      </c>
      <c r="D19" s="45">
        <v>27.236</v>
      </c>
      <c r="E19" s="42">
        <v>0</v>
      </c>
      <c r="F19" s="42">
        <v>0</v>
      </c>
      <c r="G19" s="92"/>
    </row>
    <row r="20" spans="1:7" ht="11.25">
      <c r="A20" s="37" t="s">
        <v>127</v>
      </c>
      <c r="B20" s="40" t="s">
        <v>24</v>
      </c>
      <c r="C20" s="41" t="s">
        <v>11</v>
      </c>
      <c r="D20" s="45">
        <v>907.87</v>
      </c>
      <c r="E20" s="42">
        <v>0</v>
      </c>
      <c r="F20" s="42">
        <v>0</v>
      </c>
      <c r="G20" s="94"/>
    </row>
    <row r="21" spans="1:6" ht="28.5" customHeight="1">
      <c r="A21" s="30"/>
      <c r="B21" s="51" t="s">
        <v>3</v>
      </c>
      <c r="C21" s="46"/>
      <c r="D21" s="47"/>
      <c r="E21" s="47"/>
      <c r="F21" s="47"/>
    </row>
    <row r="22" spans="1:6" ht="24" customHeight="1">
      <c r="A22" s="38" t="s">
        <v>128</v>
      </c>
      <c r="B22" s="40" t="s">
        <v>25</v>
      </c>
      <c r="C22" s="48" t="s">
        <v>11</v>
      </c>
      <c r="D22" s="13">
        <v>855.5</v>
      </c>
      <c r="E22" s="13">
        <v>0</v>
      </c>
      <c r="F22" s="13">
        <v>0</v>
      </c>
    </row>
    <row r="23" spans="1:6" ht="28.5" customHeight="1">
      <c r="A23" s="30"/>
      <c r="B23" s="51" t="s">
        <v>4</v>
      </c>
      <c r="C23" s="46"/>
      <c r="D23" s="47"/>
      <c r="E23" s="47"/>
      <c r="F23" s="47"/>
    </row>
    <row r="24" spans="1:6" ht="24" customHeight="1">
      <c r="A24" s="39" t="s">
        <v>108</v>
      </c>
      <c r="B24" s="43" t="s">
        <v>44</v>
      </c>
      <c r="C24" s="49" t="s">
        <v>11</v>
      </c>
      <c r="D24" s="50">
        <v>855.5</v>
      </c>
      <c r="E24" s="50">
        <v>0</v>
      </c>
      <c r="F24" s="13">
        <v>0</v>
      </c>
    </row>
    <row r="25" spans="1:6" ht="24" customHeight="1">
      <c r="A25" s="39" t="s">
        <v>109</v>
      </c>
      <c r="B25" s="40" t="s">
        <v>26</v>
      </c>
      <c r="C25" s="48" t="s">
        <v>11</v>
      </c>
      <c r="D25" s="13">
        <v>855.5</v>
      </c>
      <c r="E25" s="50">
        <v>0</v>
      </c>
      <c r="F25" s="13">
        <v>0</v>
      </c>
    </row>
    <row r="26" spans="1:7" ht="24" customHeight="1">
      <c r="A26" s="39" t="s">
        <v>110</v>
      </c>
      <c r="B26" s="40" t="s">
        <v>27</v>
      </c>
      <c r="C26" s="48" t="s">
        <v>11</v>
      </c>
      <c r="D26" s="50">
        <v>855.5</v>
      </c>
      <c r="E26" s="50">
        <v>0</v>
      </c>
      <c r="F26" s="13">
        <v>0</v>
      </c>
      <c r="G26" s="100"/>
    </row>
    <row r="27" spans="1:6" ht="13.5" customHeight="1">
      <c r="A27" s="39" t="s">
        <v>111</v>
      </c>
      <c r="B27" s="40" t="s">
        <v>72</v>
      </c>
      <c r="C27" s="41" t="s">
        <v>11</v>
      </c>
      <c r="D27" s="45">
        <v>585</v>
      </c>
      <c r="E27" s="45">
        <v>0</v>
      </c>
      <c r="F27" s="42">
        <v>0</v>
      </c>
    </row>
    <row r="28" spans="1:6" ht="24" customHeight="1">
      <c r="A28" s="39" t="s">
        <v>112</v>
      </c>
      <c r="B28" s="40" t="s">
        <v>71</v>
      </c>
      <c r="C28" s="41" t="s">
        <v>11</v>
      </c>
      <c r="D28" s="45">
        <v>596.7</v>
      </c>
      <c r="E28" s="45">
        <v>0</v>
      </c>
      <c r="F28" s="42">
        <v>0</v>
      </c>
    </row>
    <row r="29" spans="1:9" ht="13.5" customHeight="1">
      <c r="A29" s="39" t="s">
        <v>113</v>
      </c>
      <c r="B29" s="40" t="s">
        <v>73</v>
      </c>
      <c r="C29" s="41" t="s">
        <v>11</v>
      </c>
      <c r="D29" s="45">
        <v>197.5</v>
      </c>
      <c r="E29" s="45">
        <v>0</v>
      </c>
      <c r="F29" s="42">
        <v>0</v>
      </c>
      <c r="I29" s="8"/>
    </row>
    <row r="30" spans="1:6" ht="24" customHeight="1">
      <c r="A30" s="39" t="s">
        <v>114</v>
      </c>
      <c r="B30" s="40" t="s">
        <v>74</v>
      </c>
      <c r="C30" s="41" t="s">
        <v>11</v>
      </c>
      <c r="D30" s="45">
        <v>201.45</v>
      </c>
      <c r="E30" s="45">
        <v>0</v>
      </c>
      <c r="F30" s="42">
        <v>0</v>
      </c>
    </row>
    <row r="31" spans="1:6" ht="20.25" customHeight="1">
      <c r="A31" s="39" t="s">
        <v>115</v>
      </c>
      <c r="B31" s="40" t="s">
        <v>75</v>
      </c>
      <c r="C31" s="41" t="s">
        <v>11</v>
      </c>
      <c r="D31" s="45">
        <v>73</v>
      </c>
      <c r="E31" s="45">
        <v>0</v>
      </c>
      <c r="F31" s="42">
        <v>0</v>
      </c>
    </row>
    <row r="32" spans="1:6" ht="24" customHeight="1">
      <c r="A32" s="39" t="s">
        <v>116</v>
      </c>
      <c r="B32" s="40" t="s">
        <v>39</v>
      </c>
      <c r="C32" s="41" t="s">
        <v>11</v>
      </c>
      <c r="D32" s="93">
        <v>74.46</v>
      </c>
      <c r="E32" s="45">
        <v>0</v>
      </c>
      <c r="F32" s="42">
        <v>0</v>
      </c>
    </row>
    <row r="33" spans="1:6" ht="28.5" customHeight="1">
      <c r="A33" s="30"/>
      <c r="B33" s="51" t="s">
        <v>5</v>
      </c>
      <c r="C33" s="46"/>
      <c r="D33" s="47"/>
      <c r="E33" s="47"/>
      <c r="F33" s="47"/>
    </row>
    <row r="34" spans="1:6" ht="24" customHeight="1">
      <c r="A34" s="37" t="s">
        <v>100</v>
      </c>
      <c r="B34" s="40" t="s">
        <v>28</v>
      </c>
      <c r="C34" s="41" t="s">
        <v>29</v>
      </c>
      <c r="D34" s="42">
        <v>397.609</v>
      </c>
      <c r="E34" s="42">
        <v>0</v>
      </c>
      <c r="F34" s="42">
        <v>0</v>
      </c>
    </row>
    <row r="35" spans="1:6" ht="13.5" customHeight="1">
      <c r="A35" s="37" t="s">
        <v>101</v>
      </c>
      <c r="B35" s="40" t="s">
        <v>40</v>
      </c>
      <c r="C35" s="41" t="s">
        <v>30</v>
      </c>
      <c r="D35" s="42">
        <v>401.585</v>
      </c>
      <c r="E35" s="42">
        <v>0</v>
      </c>
      <c r="F35" s="42">
        <v>0</v>
      </c>
    </row>
    <row r="36" spans="1:7" ht="24" customHeight="1">
      <c r="A36" s="37" t="s">
        <v>102</v>
      </c>
      <c r="B36" s="43" t="s">
        <v>32</v>
      </c>
      <c r="C36" s="44" t="s">
        <v>29</v>
      </c>
      <c r="D36" s="45">
        <v>401.349</v>
      </c>
      <c r="E36" s="45">
        <v>0</v>
      </c>
      <c r="F36" s="45">
        <v>0</v>
      </c>
      <c r="G36" s="92"/>
    </row>
    <row r="37" spans="1:6" ht="13.5" customHeight="1">
      <c r="A37" s="37" t="s">
        <v>103</v>
      </c>
      <c r="B37" s="40" t="s">
        <v>41</v>
      </c>
      <c r="C37" s="41" t="s">
        <v>30</v>
      </c>
      <c r="D37" s="42">
        <v>405.362</v>
      </c>
      <c r="E37" s="42">
        <v>0</v>
      </c>
      <c r="F37" s="42">
        <v>0</v>
      </c>
    </row>
    <row r="38" spans="1:7" ht="24" customHeight="1">
      <c r="A38" s="37" t="s">
        <v>104</v>
      </c>
      <c r="B38" s="40" t="s">
        <v>33</v>
      </c>
      <c r="C38" s="41" t="s">
        <v>29</v>
      </c>
      <c r="D38" s="45">
        <v>374.418</v>
      </c>
      <c r="E38" s="42">
        <v>0</v>
      </c>
      <c r="F38" s="42">
        <v>0</v>
      </c>
      <c r="G38" s="92"/>
    </row>
    <row r="39" spans="1:6" ht="13.5" customHeight="1">
      <c r="A39" s="37" t="s">
        <v>105</v>
      </c>
      <c r="B39" s="40" t="s">
        <v>42</v>
      </c>
      <c r="C39" s="41" t="s">
        <v>30</v>
      </c>
      <c r="D39" s="42">
        <v>756.324</v>
      </c>
      <c r="E39" s="42">
        <v>0</v>
      </c>
      <c r="F39" s="42">
        <v>0</v>
      </c>
    </row>
    <row r="40" spans="1:7" ht="24" customHeight="1">
      <c r="A40" s="37" t="s">
        <v>106</v>
      </c>
      <c r="B40" s="40" t="s">
        <v>34</v>
      </c>
      <c r="C40" s="41" t="s">
        <v>11</v>
      </c>
      <c r="D40" s="45">
        <v>93.605</v>
      </c>
      <c r="E40" s="42">
        <v>0</v>
      </c>
      <c r="F40" s="42">
        <v>0</v>
      </c>
      <c r="G40" s="92"/>
    </row>
    <row r="41" spans="1:7" ht="29.25" customHeight="1">
      <c r="A41" s="37" t="s">
        <v>107</v>
      </c>
      <c r="B41" s="43" t="s">
        <v>43</v>
      </c>
      <c r="C41" s="41" t="s">
        <v>11</v>
      </c>
      <c r="D41" s="45">
        <v>94.541</v>
      </c>
      <c r="E41" s="42">
        <v>0</v>
      </c>
      <c r="F41" s="42">
        <v>0</v>
      </c>
      <c r="G41" s="95"/>
    </row>
    <row r="42" spans="1:6" ht="28.5" customHeight="1">
      <c r="A42" s="32"/>
      <c r="B42" s="51" t="s">
        <v>6</v>
      </c>
      <c r="C42" s="52"/>
      <c r="D42" s="53"/>
      <c r="E42" s="53"/>
      <c r="F42" s="53"/>
    </row>
    <row r="43" spans="1:6" ht="24" customHeight="1">
      <c r="A43" s="37" t="s">
        <v>99</v>
      </c>
      <c r="B43" s="40" t="s">
        <v>31</v>
      </c>
      <c r="C43" s="41" t="s">
        <v>20</v>
      </c>
      <c r="D43" s="42">
        <v>2219.648</v>
      </c>
      <c r="E43" s="42">
        <v>0</v>
      </c>
      <c r="F43" s="42">
        <v>0</v>
      </c>
    </row>
    <row r="44" spans="1:6" ht="30.75" customHeight="1">
      <c r="A44" s="33"/>
      <c r="B44" s="54" t="s">
        <v>76</v>
      </c>
      <c r="C44" s="34"/>
      <c r="D44" s="35"/>
      <c r="E44" s="35"/>
      <c r="F44" s="36"/>
    </row>
    <row r="45" spans="1:6" ht="27" customHeight="1">
      <c r="A45" s="57" t="s">
        <v>77</v>
      </c>
      <c r="B45" s="55" t="s">
        <v>52</v>
      </c>
      <c r="C45" s="23" t="s">
        <v>29</v>
      </c>
      <c r="D45" s="12">
        <f>D36</f>
        <v>401.349</v>
      </c>
      <c r="E45" s="13">
        <v>0</v>
      </c>
      <c r="F45" s="13">
        <v>0</v>
      </c>
    </row>
    <row r="46" spans="1:6" ht="22.5">
      <c r="A46" s="57" t="s">
        <v>78</v>
      </c>
      <c r="B46" s="55" t="s">
        <v>53</v>
      </c>
      <c r="C46" s="23" t="s">
        <v>11</v>
      </c>
      <c r="D46" s="12">
        <f>D45*0.25</f>
        <v>100.33725</v>
      </c>
      <c r="E46" s="13">
        <v>0</v>
      </c>
      <c r="F46" s="13">
        <v>0</v>
      </c>
    </row>
    <row r="47" spans="1:6" ht="12">
      <c r="A47" s="57" t="s">
        <v>79</v>
      </c>
      <c r="B47" s="56" t="s">
        <v>54</v>
      </c>
      <c r="C47" s="24" t="s">
        <v>11</v>
      </c>
      <c r="D47" s="13">
        <f>D45*0.15</f>
        <v>60.202349999999996</v>
      </c>
      <c r="E47" s="13">
        <v>0</v>
      </c>
      <c r="F47" s="13">
        <v>0</v>
      </c>
    </row>
    <row r="48" spans="1:7" ht="12">
      <c r="A48" s="96" t="s">
        <v>80</v>
      </c>
      <c r="B48" s="97" t="s">
        <v>55</v>
      </c>
      <c r="C48" s="98" t="s">
        <v>11</v>
      </c>
      <c r="D48" s="45">
        <v>60.202</v>
      </c>
      <c r="E48" s="45">
        <v>0</v>
      </c>
      <c r="F48" s="45">
        <v>0</v>
      </c>
      <c r="G48" s="91"/>
    </row>
    <row r="49" spans="1:6" ht="12">
      <c r="A49" s="57" t="s">
        <v>81</v>
      </c>
      <c r="B49" s="55" t="s">
        <v>46</v>
      </c>
      <c r="C49" s="23" t="s">
        <v>20</v>
      </c>
      <c r="D49" s="12">
        <v>160</v>
      </c>
      <c r="E49" s="13">
        <v>0</v>
      </c>
      <c r="F49" s="13">
        <v>0</v>
      </c>
    </row>
    <row r="50" spans="1:6" ht="12">
      <c r="A50" s="57" t="s">
        <v>82</v>
      </c>
      <c r="B50" s="55" t="s">
        <v>47</v>
      </c>
      <c r="C50" s="23" t="s">
        <v>20</v>
      </c>
      <c r="D50" s="12">
        <v>3500</v>
      </c>
      <c r="E50" s="13">
        <v>0</v>
      </c>
      <c r="F50" s="13">
        <v>0</v>
      </c>
    </row>
    <row r="51" spans="1:6" ht="12">
      <c r="A51" s="57" t="s">
        <v>83</v>
      </c>
      <c r="B51" s="55" t="s">
        <v>48</v>
      </c>
      <c r="C51" s="23" t="s">
        <v>20</v>
      </c>
      <c r="D51" s="12">
        <f>D49</f>
        <v>160</v>
      </c>
      <c r="E51" s="13">
        <v>0</v>
      </c>
      <c r="F51" s="13">
        <v>0</v>
      </c>
    </row>
    <row r="52" spans="1:6" ht="12">
      <c r="A52" s="57" t="s">
        <v>84</v>
      </c>
      <c r="B52" s="55" t="s">
        <v>49</v>
      </c>
      <c r="C52" s="23" t="s">
        <v>20</v>
      </c>
      <c r="D52" s="12">
        <f>D49</f>
        <v>160</v>
      </c>
      <c r="E52" s="13">
        <v>0</v>
      </c>
      <c r="F52" s="13">
        <v>0</v>
      </c>
    </row>
    <row r="53" spans="1:6" ht="22.5">
      <c r="A53" s="57" t="s">
        <v>85</v>
      </c>
      <c r="B53" s="31" t="s">
        <v>25</v>
      </c>
      <c r="C53" s="25" t="s">
        <v>11</v>
      </c>
      <c r="D53" s="13">
        <f>D45*0.1</f>
        <v>40.1349</v>
      </c>
      <c r="E53" s="13">
        <v>0</v>
      </c>
      <c r="F53" s="13">
        <v>0</v>
      </c>
    </row>
    <row r="54" spans="1:6" ht="22.5">
      <c r="A54" s="57" t="s">
        <v>86</v>
      </c>
      <c r="B54" s="31" t="s">
        <v>44</v>
      </c>
      <c r="C54" s="25" t="s">
        <v>11</v>
      </c>
      <c r="D54" s="13">
        <v>60</v>
      </c>
      <c r="E54" s="13">
        <v>0</v>
      </c>
      <c r="F54" s="13">
        <v>0</v>
      </c>
    </row>
    <row r="55" spans="1:6" ht="22.5">
      <c r="A55" s="57" t="s">
        <v>87</v>
      </c>
      <c r="B55" s="99" t="s">
        <v>51</v>
      </c>
      <c r="C55" s="11" t="s">
        <v>11</v>
      </c>
      <c r="D55" s="15">
        <f>D45*0.15</f>
        <v>60.202349999999996</v>
      </c>
      <c r="E55" s="13">
        <v>0</v>
      </c>
      <c r="F55" s="13">
        <v>0</v>
      </c>
    </row>
    <row r="56" spans="1:7" ht="22.5">
      <c r="A56" s="57" t="s">
        <v>88</v>
      </c>
      <c r="B56" s="9" t="s">
        <v>45</v>
      </c>
      <c r="C56" s="24" t="s">
        <v>11</v>
      </c>
      <c r="D56" s="101">
        <f>D46</f>
        <v>100.33725</v>
      </c>
      <c r="E56" s="50">
        <v>0</v>
      </c>
      <c r="F56" s="50">
        <v>0</v>
      </c>
      <c r="G56" s="92"/>
    </row>
    <row r="57" spans="1:7" ht="22.5">
      <c r="A57" s="57" t="s">
        <v>89</v>
      </c>
      <c r="B57" s="10" t="s">
        <v>56</v>
      </c>
      <c r="C57" s="26" t="s">
        <v>11</v>
      </c>
      <c r="D57" s="102">
        <f>D46</f>
        <v>100.33725</v>
      </c>
      <c r="E57" s="50">
        <v>0</v>
      </c>
      <c r="F57" s="50">
        <v>0</v>
      </c>
      <c r="G57" s="92"/>
    </row>
    <row r="58" spans="1:7" ht="12">
      <c r="A58" s="57" t="s">
        <v>90</v>
      </c>
      <c r="B58" s="10" t="s">
        <v>57</v>
      </c>
      <c r="C58" s="26" t="s">
        <v>11</v>
      </c>
      <c r="D58" s="102">
        <f>D46</f>
        <v>100.33725</v>
      </c>
      <c r="E58" s="50">
        <v>0</v>
      </c>
      <c r="F58" s="50">
        <v>0</v>
      </c>
      <c r="G58" s="92"/>
    </row>
    <row r="59" spans="1:6" ht="12">
      <c r="A59" s="57" t="s">
        <v>91</v>
      </c>
      <c r="B59" s="10" t="s">
        <v>58</v>
      </c>
      <c r="C59" s="26" t="s">
        <v>29</v>
      </c>
      <c r="D59" s="14">
        <f>D45</f>
        <v>401.349</v>
      </c>
      <c r="E59" s="13">
        <v>0</v>
      </c>
      <c r="F59" s="13">
        <v>0</v>
      </c>
    </row>
    <row r="60" spans="1:6" ht="12">
      <c r="A60" s="57" t="s">
        <v>92</v>
      </c>
      <c r="B60" s="10" t="s">
        <v>59</v>
      </c>
      <c r="C60" s="26" t="s">
        <v>29</v>
      </c>
      <c r="D60" s="14">
        <v>4</v>
      </c>
      <c r="E60" s="13">
        <v>0</v>
      </c>
      <c r="F60" s="13">
        <v>0</v>
      </c>
    </row>
    <row r="61" spans="1:6" ht="12">
      <c r="A61" s="57" t="s">
        <v>93</v>
      </c>
      <c r="B61" s="10" t="s">
        <v>60</v>
      </c>
      <c r="C61" s="26" t="s">
        <v>61</v>
      </c>
      <c r="D61" s="14">
        <v>2</v>
      </c>
      <c r="E61" s="13">
        <v>0</v>
      </c>
      <c r="F61" s="13">
        <v>0</v>
      </c>
    </row>
    <row r="62" spans="1:6" ht="12">
      <c r="A62" s="57" t="s">
        <v>94</v>
      </c>
      <c r="B62" s="10" t="s">
        <v>62</v>
      </c>
      <c r="C62" s="26" t="s">
        <v>29</v>
      </c>
      <c r="D62" s="14">
        <v>5</v>
      </c>
      <c r="E62" s="13">
        <v>0</v>
      </c>
      <c r="F62" s="13">
        <v>0</v>
      </c>
    </row>
    <row r="63" spans="1:6" ht="12">
      <c r="A63" s="57" t="s">
        <v>95</v>
      </c>
      <c r="B63" s="10" t="s">
        <v>63</v>
      </c>
      <c r="C63" s="26" t="s">
        <v>29</v>
      </c>
      <c r="D63" s="14">
        <v>3</v>
      </c>
      <c r="E63" s="13">
        <v>0</v>
      </c>
      <c r="F63" s="13">
        <v>0</v>
      </c>
    </row>
    <row r="64" spans="1:6" ht="12">
      <c r="A64" s="57" t="s">
        <v>96</v>
      </c>
      <c r="B64" s="16" t="s">
        <v>64</v>
      </c>
      <c r="C64" s="27" t="s">
        <v>61</v>
      </c>
      <c r="D64" s="17">
        <v>7</v>
      </c>
      <c r="E64" s="13">
        <v>0</v>
      </c>
      <c r="F64" s="13">
        <v>0</v>
      </c>
    </row>
    <row r="65" spans="1:6" ht="12">
      <c r="A65" s="57" t="s">
        <v>97</v>
      </c>
      <c r="B65" s="16" t="s">
        <v>66</v>
      </c>
      <c r="C65" s="28" t="s">
        <v>11</v>
      </c>
      <c r="D65" s="14">
        <v>5.5</v>
      </c>
      <c r="E65" s="13">
        <v>0</v>
      </c>
      <c r="F65" s="13">
        <v>0</v>
      </c>
    </row>
    <row r="66" spans="1:6" ht="12">
      <c r="A66" s="57" t="s">
        <v>98</v>
      </c>
      <c r="B66" s="18" t="s">
        <v>65</v>
      </c>
      <c r="C66" s="28" t="s">
        <v>50</v>
      </c>
      <c r="D66" s="14">
        <v>1</v>
      </c>
      <c r="E66" s="13">
        <v>0</v>
      </c>
      <c r="F66" s="13">
        <v>0</v>
      </c>
    </row>
    <row r="67" spans="1:6" ht="27" customHeight="1">
      <c r="A67" s="103" t="s">
        <v>68</v>
      </c>
      <c r="B67" s="104"/>
      <c r="C67" s="104"/>
      <c r="D67" s="104"/>
      <c r="E67" s="105"/>
      <c r="F67" s="78">
        <v>0</v>
      </c>
    </row>
    <row r="68" spans="1:6" ht="27" customHeight="1">
      <c r="A68" s="103" t="s">
        <v>130</v>
      </c>
      <c r="B68" s="104"/>
      <c r="C68" s="104"/>
      <c r="D68" s="104"/>
      <c r="E68" s="105"/>
      <c r="F68" s="78">
        <v>0</v>
      </c>
    </row>
    <row r="69" spans="1:6" ht="27" customHeight="1">
      <c r="A69" s="103" t="s">
        <v>131</v>
      </c>
      <c r="B69" s="104"/>
      <c r="C69" s="104"/>
      <c r="D69" s="104"/>
      <c r="E69" s="105"/>
      <c r="F69" s="78">
        <v>0</v>
      </c>
    </row>
  </sheetData>
  <sheetProtection/>
  <mergeCells count="5">
    <mergeCell ref="A68:E68"/>
    <mergeCell ref="A69:E69"/>
    <mergeCell ref="A1:F1"/>
    <mergeCell ref="A7:B7"/>
    <mergeCell ref="A67:E67"/>
  </mergeCells>
  <printOptions/>
  <pageMargins left="0.2362204724409449" right="0.2362204724409449" top="0.35433070866141736" bottom="0.35433070866141736" header="0.31496062992125984" footer="0.31496062992125984"/>
  <pageSetup fitToHeight="100" fitToWidth="1" horizontalDpi="600" verticalDpi="600" orientation="portrait" paperSize="9" scale="93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D11" sqref="D11"/>
    </sheetView>
  </sheetViews>
  <sheetFormatPr defaultColWidth="9.33203125" defaultRowHeight="10.5"/>
  <cols>
    <col min="1" max="1" width="5.83203125" style="0" customWidth="1"/>
    <col min="2" max="2" width="6.33203125" style="0" customWidth="1"/>
    <col min="3" max="3" width="12.5" style="0" customWidth="1"/>
    <col min="4" max="4" width="60.16015625" style="0" customWidth="1"/>
    <col min="5" max="5" width="9.66015625" style="59" customWidth="1"/>
    <col min="6" max="6" width="10.66015625" style="58" customWidth="1"/>
    <col min="7" max="7" width="15.83203125" style="0" customWidth="1"/>
    <col min="8" max="8" width="18.83203125" style="0" customWidth="1"/>
  </cols>
  <sheetData>
    <row r="1" spans="1:8" ht="18">
      <c r="A1" s="90" t="s">
        <v>199</v>
      </c>
      <c r="B1" s="61"/>
      <c r="C1" s="61"/>
      <c r="D1" s="61"/>
      <c r="E1" s="62"/>
      <c r="F1" s="63"/>
      <c r="G1" s="64"/>
      <c r="H1" s="64"/>
    </row>
    <row r="2" spans="1:8" ht="18">
      <c r="A2" s="60"/>
      <c r="B2" s="61"/>
      <c r="C2" s="61"/>
      <c r="D2" s="61"/>
      <c r="E2" s="62"/>
      <c r="F2" s="63"/>
      <c r="G2" s="64"/>
      <c r="H2" s="64"/>
    </row>
    <row r="3" spans="1:7" s="1" customFormat="1" ht="12.75" customHeight="1">
      <c r="A3" s="2" t="s">
        <v>200</v>
      </c>
      <c r="B3" s="3"/>
      <c r="C3" s="21"/>
      <c r="E3" s="3"/>
      <c r="G3" s="88" t="s">
        <v>69</v>
      </c>
    </row>
    <row r="4" spans="1:7" s="1" customFormat="1" ht="12.75" customHeight="1">
      <c r="A4" s="2" t="s">
        <v>201</v>
      </c>
      <c r="B4" s="3"/>
      <c r="C4" s="21"/>
      <c r="E4" s="3"/>
      <c r="G4" s="89" t="s">
        <v>198</v>
      </c>
    </row>
    <row r="5" spans="1:7" s="1" customFormat="1" ht="12.75" customHeight="1">
      <c r="A5" s="3" t="s">
        <v>37</v>
      </c>
      <c r="B5" s="3"/>
      <c r="C5" s="21"/>
      <c r="E5" s="3"/>
      <c r="G5" s="88" t="s">
        <v>67</v>
      </c>
    </row>
    <row r="6" spans="1:6" s="1" customFormat="1" ht="13.5" customHeight="1" thickBot="1">
      <c r="A6" s="85" t="s">
        <v>38</v>
      </c>
      <c r="B6" s="85"/>
      <c r="C6" s="21"/>
      <c r="D6" s="87"/>
      <c r="E6" s="3"/>
      <c r="F6" s="3"/>
    </row>
    <row r="7" spans="1:8" ht="36.75" customHeight="1" thickBot="1">
      <c r="A7" s="65" t="s">
        <v>132</v>
      </c>
      <c r="B7" s="65" t="s">
        <v>133</v>
      </c>
      <c r="C7" s="65" t="s">
        <v>134</v>
      </c>
      <c r="D7" s="65" t="s">
        <v>0</v>
      </c>
      <c r="E7" s="65" t="s">
        <v>7</v>
      </c>
      <c r="F7" s="66" t="s">
        <v>8</v>
      </c>
      <c r="G7" s="66" t="s">
        <v>135</v>
      </c>
      <c r="H7" s="66" t="s">
        <v>136</v>
      </c>
    </row>
    <row r="8" spans="1:8" ht="13.5" customHeight="1">
      <c r="A8" s="67"/>
      <c r="B8" s="68"/>
      <c r="C8" s="68" t="s">
        <v>137</v>
      </c>
      <c r="D8" s="68" t="s">
        <v>138</v>
      </c>
      <c r="E8" s="69"/>
      <c r="F8" s="70"/>
      <c r="G8" s="71"/>
      <c r="H8" s="71"/>
    </row>
    <row r="9" spans="1:8" ht="21" customHeight="1">
      <c r="A9" s="114" t="s">
        <v>139</v>
      </c>
      <c r="B9" s="114"/>
      <c r="C9" s="114"/>
      <c r="D9" s="114"/>
      <c r="E9" s="114"/>
      <c r="F9" s="114"/>
      <c r="G9" s="114"/>
      <c r="H9" s="114"/>
    </row>
    <row r="10" spans="1:8" ht="24.75" customHeight="1">
      <c r="A10" s="79" t="s">
        <v>117</v>
      </c>
      <c r="B10" s="80" t="s">
        <v>140</v>
      </c>
      <c r="C10" s="80" t="s">
        <v>141</v>
      </c>
      <c r="D10" s="80" t="s">
        <v>142</v>
      </c>
      <c r="E10" s="81" t="s">
        <v>14</v>
      </c>
      <c r="F10" s="82">
        <v>32.4</v>
      </c>
      <c r="G10" s="82">
        <v>0</v>
      </c>
      <c r="H10" s="82">
        <v>0</v>
      </c>
    </row>
    <row r="11" spans="1:8" ht="24.75" customHeight="1">
      <c r="A11" s="79" t="s">
        <v>189</v>
      </c>
      <c r="B11" s="80" t="s">
        <v>140</v>
      </c>
      <c r="C11" s="80" t="s">
        <v>143</v>
      </c>
      <c r="D11" s="80" t="s">
        <v>144</v>
      </c>
      <c r="E11" s="81" t="s">
        <v>14</v>
      </c>
      <c r="F11" s="82">
        <v>32.4</v>
      </c>
      <c r="G11" s="82">
        <v>0</v>
      </c>
      <c r="H11" s="82">
        <v>0</v>
      </c>
    </row>
    <row r="12" spans="1:8" ht="24.75" customHeight="1">
      <c r="A12" s="79" t="s">
        <v>190</v>
      </c>
      <c r="B12" s="80" t="s">
        <v>145</v>
      </c>
      <c r="C12" s="80" t="s">
        <v>146</v>
      </c>
      <c r="D12" s="80" t="s">
        <v>147</v>
      </c>
      <c r="E12" s="81" t="s">
        <v>14</v>
      </c>
      <c r="F12" s="82">
        <v>32.4</v>
      </c>
      <c r="G12" s="82">
        <v>0</v>
      </c>
      <c r="H12" s="82">
        <v>0</v>
      </c>
    </row>
    <row r="13" spans="1:8" ht="24.75" customHeight="1">
      <c r="A13" s="79" t="s">
        <v>191</v>
      </c>
      <c r="B13" s="80" t="s">
        <v>140</v>
      </c>
      <c r="C13" s="80" t="s">
        <v>148</v>
      </c>
      <c r="D13" s="80" t="s">
        <v>149</v>
      </c>
      <c r="E13" s="81" t="s">
        <v>11</v>
      </c>
      <c r="F13" s="82">
        <v>324</v>
      </c>
      <c r="G13" s="82">
        <v>0</v>
      </c>
      <c r="H13" s="82">
        <v>0</v>
      </c>
    </row>
    <row r="14" spans="1:8" ht="24.75" customHeight="1">
      <c r="A14" s="79" t="s">
        <v>192</v>
      </c>
      <c r="B14" s="83">
        <v>231</v>
      </c>
      <c r="C14" s="80" t="s">
        <v>150</v>
      </c>
      <c r="D14" s="80" t="s">
        <v>151</v>
      </c>
      <c r="E14" s="81" t="s">
        <v>11</v>
      </c>
      <c r="F14" s="82">
        <v>324</v>
      </c>
      <c r="G14" s="82">
        <v>0</v>
      </c>
      <c r="H14" s="82">
        <v>0</v>
      </c>
    </row>
    <row r="15" spans="1:8" ht="24.75" customHeight="1">
      <c r="A15" s="79" t="s">
        <v>193</v>
      </c>
      <c r="B15" s="80" t="s">
        <v>145</v>
      </c>
      <c r="C15" s="80" t="s">
        <v>152</v>
      </c>
      <c r="D15" s="80" t="s">
        <v>153</v>
      </c>
      <c r="E15" s="81" t="s">
        <v>11</v>
      </c>
      <c r="F15" s="82">
        <v>324</v>
      </c>
      <c r="G15" s="82">
        <v>0</v>
      </c>
      <c r="H15" s="82">
        <v>0</v>
      </c>
    </row>
    <row r="16" spans="1:8" ht="24.75" customHeight="1">
      <c r="A16" s="79" t="s">
        <v>194</v>
      </c>
      <c r="B16" s="80" t="s">
        <v>145</v>
      </c>
      <c r="C16" s="80" t="s">
        <v>154</v>
      </c>
      <c r="D16" s="80" t="s">
        <v>155</v>
      </c>
      <c r="E16" s="81" t="s">
        <v>11</v>
      </c>
      <c r="F16" s="82">
        <v>324</v>
      </c>
      <c r="G16" s="82">
        <v>0</v>
      </c>
      <c r="H16" s="82">
        <v>0</v>
      </c>
    </row>
    <row r="17" spans="1:8" ht="24.75" customHeight="1">
      <c r="A17" s="79" t="s">
        <v>195</v>
      </c>
      <c r="B17" s="80" t="s">
        <v>145</v>
      </c>
      <c r="C17" s="80" t="s">
        <v>156</v>
      </c>
      <c r="D17" s="80" t="s">
        <v>157</v>
      </c>
      <c r="E17" s="81" t="s">
        <v>11</v>
      </c>
      <c r="F17" s="82">
        <v>324</v>
      </c>
      <c r="G17" s="82">
        <v>0</v>
      </c>
      <c r="H17" s="82">
        <v>0</v>
      </c>
    </row>
    <row r="18" spans="1:8" ht="24.75" customHeight="1">
      <c r="A18" s="79" t="s">
        <v>196</v>
      </c>
      <c r="B18" s="80">
        <v>231</v>
      </c>
      <c r="C18" s="80" t="s">
        <v>158</v>
      </c>
      <c r="D18" s="80" t="s">
        <v>22</v>
      </c>
      <c r="E18" s="81" t="s">
        <v>23</v>
      </c>
      <c r="F18" s="84">
        <v>9.72</v>
      </c>
      <c r="G18" s="82">
        <v>0</v>
      </c>
      <c r="H18" s="82">
        <v>0</v>
      </c>
    </row>
    <row r="19" spans="1:8" ht="24.75" customHeight="1">
      <c r="A19" s="79" t="s">
        <v>188</v>
      </c>
      <c r="B19" s="80" t="s">
        <v>145</v>
      </c>
      <c r="C19" s="80" t="s">
        <v>159</v>
      </c>
      <c r="D19" s="80" t="s">
        <v>160</v>
      </c>
      <c r="E19" s="81" t="s">
        <v>11</v>
      </c>
      <c r="F19" s="82">
        <v>324</v>
      </c>
      <c r="G19" s="82">
        <v>0</v>
      </c>
      <c r="H19" s="82">
        <v>0</v>
      </c>
    </row>
    <row r="20" spans="1:8" ht="24.75" customHeight="1">
      <c r="A20" s="79" t="s">
        <v>187</v>
      </c>
      <c r="B20" s="80" t="s">
        <v>145</v>
      </c>
      <c r="C20" s="80" t="s">
        <v>161</v>
      </c>
      <c r="D20" s="80" t="s">
        <v>162</v>
      </c>
      <c r="E20" s="81" t="s">
        <v>30</v>
      </c>
      <c r="F20" s="82">
        <v>6</v>
      </c>
      <c r="G20" s="82">
        <v>0</v>
      </c>
      <c r="H20" s="82">
        <v>0</v>
      </c>
    </row>
    <row r="21" spans="1:8" ht="24.75" customHeight="1">
      <c r="A21" s="79" t="s">
        <v>197</v>
      </c>
      <c r="B21" s="80" t="s">
        <v>145</v>
      </c>
      <c r="C21" s="80" t="s">
        <v>163</v>
      </c>
      <c r="D21" s="80" t="s">
        <v>164</v>
      </c>
      <c r="E21" s="81" t="s">
        <v>30</v>
      </c>
      <c r="F21" s="82">
        <v>6</v>
      </c>
      <c r="G21" s="82">
        <v>0</v>
      </c>
      <c r="H21" s="82">
        <v>0</v>
      </c>
    </row>
    <row r="22" spans="1:8" ht="24.75" customHeight="1">
      <c r="A22" s="79" t="s">
        <v>128</v>
      </c>
      <c r="B22" s="80" t="s">
        <v>145</v>
      </c>
      <c r="C22" s="80" t="s">
        <v>165</v>
      </c>
      <c r="D22" s="80" t="s">
        <v>166</v>
      </c>
      <c r="E22" s="81" t="s">
        <v>30</v>
      </c>
      <c r="F22" s="82">
        <v>6</v>
      </c>
      <c r="G22" s="82">
        <v>0</v>
      </c>
      <c r="H22" s="82">
        <v>0</v>
      </c>
    </row>
    <row r="23" spans="1:8" ht="24.75" customHeight="1">
      <c r="A23" s="79" t="s">
        <v>108</v>
      </c>
      <c r="B23" s="80" t="s">
        <v>145</v>
      </c>
      <c r="C23" s="80" t="s">
        <v>167</v>
      </c>
      <c r="D23" s="80" t="s">
        <v>168</v>
      </c>
      <c r="E23" s="81" t="s">
        <v>11</v>
      </c>
      <c r="F23" s="82">
        <v>0</v>
      </c>
      <c r="G23" s="82">
        <v>0</v>
      </c>
      <c r="H23" s="82">
        <v>0</v>
      </c>
    </row>
    <row r="24" spans="1:8" ht="24.75" customHeight="1">
      <c r="A24" s="79" t="s">
        <v>109</v>
      </c>
      <c r="B24" s="80" t="s">
        <v>145</v>
      </c>
      <c r="C24" s="80" t="s">
        <v>169</v>
      </c>
      <c r="D24" s="80" t="s">
        <v>170</v>
      </c>
      <c r="E24" s="81" t="s">
        <v>11</v>
      </c>
      <c r="F24" s="82">
        <v>6</v>
      </c>
      <c r="G24" s="82">
        <v>0</v>
      </c>
      <c r="H24" s="82">
        <v>0</v>
      </c>
    </row>
    <row r="25" spans="1:8" ht="24.75" customHeight="1">
      <c r="A25" s="79" t="s">
        <v>110</v>
      </c>
      <c r="B25" s="80"/>
      <c r="C25" s="80" t="s">
        <v>171</v>
      </c>
      <c r="D25" s="80" t="s">
        <v>172</v>
      </c>
      <c r="E25" s="81" t="s">
        <v>30</v>
      </c>
      <c r="F25" s="82">
        <v>6</v>
      </c>
      <c r="G25" s="82">
        <v>0</v>
      </c>
      <c r="H25" s="82">
        <v>0</v>
      </c>
    </row>
    <row r="26" spans="1:8" ht="24.75" customHeight="1">
      <c r="A26" s="79" t="s">
        <v>111</v>
      </c>
      <c r="B26" s="80"/>
      <c r="C26" s="80" t="s">
        <v>173</v>
      </c>
      <c r="D26" s="80" t="s">
        <v>174</v>
      </c>
      <c r="E26" s="81" t="s">
        <v>30</v>
      </c>
      <c r="F26" s="82">
        <v>6</v>
      </c>
      <c r="G26" s="82">
        <v>0</v>
      </c>
      <c r="H26" s="82">
        <v>0</v>
      </c>
    </row>
    <row r="27" spans="1:8" ht="24.75" customHeight="1">
      <c r="A27" s="79" t="s">
        <v>112</v>
      </c>
      <c r="B27" s="80"/>
      <c r="C27" s="80" t="s">
        <v>175</v>
      </c>
      <c r="D27" s="80" t="s">
        <v>176</v>
      </c>
      <c r="E27" s="81" t="s">
        <v>30</v>
      </c>
      <c r="F27" s="82">
        <v>18</v>
      </c>
      <c r="G27" s="82">
        <v>0</v>
      </c>
      <c r="H27" s="82">
        <v>0</v>
      </c>
    </row>
    <row r="28" spans="1:8" ht="24.75" customHeight="1">
      <c r="A28" s="79" t="s">
        <v>113</v>
      </c>
      <c r="B28" s="80"/>
      <c r="C28" s="80" t="s">
        <v>175</v>
      </c>
      <c r="D28" s="80" t="s">
        <v>177</v>
      </c>
      <c r="E28" s="81" t="s">
        <v>30</v>
      </c>
      <c r="F28" s="82">
        <v>6</v>
      </c>
      <c r="G28" s="82">
        <v>0</v>
      </c>
      <c r="H28" s="82">
        <v>0</v>
      </c>
    </row>
    <row r="29" spans="1:8" ht="24.75" customHeight="1">
      <c r="A29" s="79" t="s">
        <v>114</v>
      </c>
      <c r="B29" s="80"/>
      <c r="C29" s="80" t="s">
        <v>178</v>
      </c>
      <c r="D29" s="80" t="s">
        <v>179</v>
      </c>
      <c r="E29" s="81" t="s">
        <v>30</v>
      </c>
      <c r="F29" s="82">
        <v>6</v>
      </c>
      <c r="G29" s="82">
        <v>0</v>
      </c>
      <c r="H29" s="82">
        <v>0</v>
      </c>
    </row>
    <row r="30" spans="1:8" ht="24.75" customHeight="1">
      <c r="A30" s="79" t="s">
        <v>115</v>
      </c>
      <c r="B30" s="80" t="s">
        <v>145</v>
      </c>
      <c r="C30" s="80" t="s">
        <v>180</v>
      </c>
      <c r="D30" s="80" t="s">
        <v>181</v>
      </c>
      <c r="E30" s="81" t="s">
        <v>14</v>
      </c>
      <c r="F30" s="82">
        <v>0.6</v>
      </c>
      <c r="G30" s="82">
        <v>0</v>
      </c>
      <c r="H30" s="82">
        <v>0</v>
      </c>
    </row>
    <row r="31" spans="1:8" ht="24.75" customHeight="1">
      <c r="A31" s="79" t="s">
        <v>116</v>
      </c>
      <c r="B31" s="80" t="s">
        <v>145</v>
      </c>
      <c r="C31" s="80" t="s">
        <v>182</v>
      </c>
      <c r="D31" s="80" t="s">
        <v>183</v>
      </c>
      <c r="E31" s="81" t="s">
        <v>14</v>
      </c>
      <c r="F31" s="82">
        <v>0.6</v>
      </c>
      <c r="G31" s="82">
        <v>0</v>
      </c>
      <c r="H31" s="82">
        <v>0</v>
      </c>
    </row>
    <row r="32" spans="1:8" ht="24.75" customHeight="1">
      <c r="A32" s="111" t="s">
        <v>184</v>
      </c>
      <c r="B32" s="112"/>
      <c r="C32" s="112"/>
      <c r="D32" s="112"/>
      <c r="E32" s="112"/>
      <c r="F32" s="112"/>
      <c r="G32" s="112"/>
      <c r="H32" s="113"/>
    </row>
    <row r="33" spans="1:8" ht="24.75" customHeight="1">
      <c r="A33" s="79" t="s">
        <v>100</v>
      </c>
      <c r="B33" s="80" t="s">
        <v>145</v>
      </c>
      <c r="C33" s="80" t="s">
        <v>185</v>
      </c>
      <c r="D33" s="80" t="s">
        <v>186</v>
      </c>
      <c r="E33" s="81" t="s">
        <v>20</v>
      </c>
      <c r="F33" s="82">
        <v>0.3</v>
      </c>
      <c r="G33" s="82">
        <v>0</v>
      </c>
      <c r="H33" s="82">
        <v>0</v>
      </c>
    </row>
    <row r="34" spans="1:8" ht="24.75" customHeight="1">
      <c r="A34" s="110" t="s">
        <v>68</v>
      </c>
      <c r="B34" s="110"/>
      <c r="C34" s="110"/>
      <c r="D34" s="110"/>
      <c r="E34" s="110"/>
      <c r="F34" s="110"/>
      <c r="G34" s="110"/>
      <c r="H34" s="78">
        <v>0</v>
      </c>
    </row>
    <row r="35" spans="1:8" ht="24.75" customHeight="1">
      <c r="A35" s="110" t="s">
        <v>130</v>
      </c>
      <c r="B35" s="110"/>
      <c r="C35" s="110"/>
      <c r="D35" s="110"/>
      <c r="E35" s="110"/>
      <c r="F35" s="110"/>
      <c r="G35" s="110"/>
      <c r="H35" s="78">
        <v>0</v>
      </c>
    </row>
    <row r="36" spans="1:8" ht="24.75" customHeight="1">
      <c r="A36" s="110" t="s">
        <v>131</v>
      </c>
      <c r="B36" s="110"/>
      <c r="C36" s="110"/>
      <c r="D36" s="110"/>
      <c r="E36" s="110"/>
      <c r="F36" s="110"/>
      <c r="G36" s="110"/>
      <c r="H36" s="78">
        <v>0</v>
      </c>
    </row>
    <row r="37" ht="18.75" customHeight="1"/>
    <row r="38" ht="10.5" customHeight="1"/>
  </sheetData>
  <sheetProtection/>
  <mergeCells count="5">
    <mergeCell ref="A34:G34"/>
    <mergeCell ref="A35:G35"/>
    <mergeCell ref="A32:H32"/>
    <mergeCell ref="A9:H9"/>
    <mergeCell ref="A36:G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starosta</cp:lastModifiedBy>
  <cp:lastPrinted>2019-10-31T11:35:29Z</cp:lastPrinted>
  <dcterms:created xsi:type="dcterms:W3CDTF">2016-02-02T13:37:14Z</dcterms:created>
  <dcterms:modified xsi:type="dcterms:W3CDTF">2020-12-17T10:19:37Z</dcterms:modified>
  <cp:category/>
  <cp:version/>
  <cp:contentType/>
  <cp:contentStatus/>
</cp:coreProperties>
</file>