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árok1" sheetId="1" r:id="rId1"/>
    <sheet name="Hárok2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<sst xmlns="http://schemas.openxmlformats.org/spreadsheetml/2006/main" count="85" uniqueCount="85">
  <si>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t xml:space="preserve">Programový rozpočet výdavkov </t>
  </si>
  <si>
    <t>r.2011 – 2013</t>
  </si>
  <si>
    <t>Programová klas.</t>
  </si>
  <si>
    <t>Funkčná klas.</t>
  </si>
  <si>
    <t>Program/Podprogram/ Prvok</t>
  </si>
  <si>
    <t>Výdavky (Eur)</t>
  </si>
  <si>
    <t>Bežné</t>
  </si>
  <si>
    <t>Kapitálové</t>
  </si>
  <si>
    <t>Spolu</t>
  </si>
  <si>
    <t>Výdavky celkom</t>
  </si>
  <si>
    <t>Program 1: plánovanie mamažment a kontrola</t>
  </si>
  <si>
    <t>1.1.</t>
  </si>
  <si>
    <t>Manažment obce</t>
  </si>
  <si>
    <t>1.2.</t>
  </si>
  <si>
    <t>Členstvo obce v organizáciách</t>
  </si>
  <si>
    <t>1.3.</t>
  </si>
  <si>
    <t xml:space="preserve">SOU </t>
  </si>
  <si>
    <t>1.4.</t>
  </si>
  <si>
    <t>Kontrola a právne služby</t>
  </si>
  <si>
    <t>Program 2: služby občanom</t>
  </si>
  <si>
    <t>2.1.</t>
  </si>
  <si>
    <t>Cintorín a DS</t>
  </si>
  <si>
    <t>2.2.</t>
  </si>
  <si>
    <t>Miestny rozhlas</t>
  </si>
  <si>
    <t>Program 3: odpadové hospodárstvo</t>
  </si>
  <si>
    <t>Program 4: rozvoj bývania</t>
  </si>
  <si>
    <t>Program 5: bezpečnosť a poriadok</t>
  </si>
  <si>
    <t>5.1.</t>
  </si>
  <si>
    <t>Civilná ochrana</t>
  </si>
  <si>
    <t>5.2.</t>
  </si>
  <si>
    <t>Požiarna ochrana</t>
  </si>
  <si>
    <t>5.3.</t>
  </si>
  <si>
    <t>Poistenie majetku</t>
  </si>
  <si>
    <t>Program 6: šport</t>
  </si>
  <si>
    <t>Program 7: rozvoj obce</t>
  </si>
  <si>
    <t>7.1.</t>
  </si>
  <si>
    <t>Miestne komunikácie</t>
  </si>
  <si>
    <t>Štúdie, expertízy a posudky</t>
  </si>
  <si>
    <t>Nákup pozemkov</t>
  </si>
  <si>
    <t>Vodné stavby</t>
  </si>
  <si>
    <t>Program 8: kultúra</t>
  </si>
  <si>
    <t>8.1.</t>
  </si>
  <si>
    <t>Kultúrny dom</t>
  </si>
  <si>
    <t>8.2.</t>
  </si>
  <si>
    <t>Kultúrne podujatia</t>
  </si>
  <si>
    <t>8.3.</t>
  </si>
  <si>
    <t>Obecná knižnica</t>
  </si>
  <si>
    <t>Program 9: vzdelávanie</t>
  </si>
  <si>
    <t>Program 10: prostredie pre život</t>
  </si>
  <si>
    <t>10.1.</t>
  </si>
  <si>
    <t>Verejné osvetlenie</t>
  </si>
  <si>
    <t>10.2.</t>
  </si>
  <si>
    <t>Údržba zelene</t>
  </si>
  <si>
    <t>Program 11: sociálne služby</t>
  </si>
  <si>
    <t>11.1.</t>
  </si>
  <si>
    <t>Dávky v hmotnej núdzi</t>
  </si>
  <si>
    <t>11.2.</t>
  </si>
  <si>
    <t>Príspevky neštátnym organizáciám</t>
  </si>
  <si>
    <t>11.3.</t>
  </si>
  <si>
    <t>Stravovanie pre seniorov</t>
  </si>
  <si>
    <t>Programový rozpočet príjmov r. 2011-2013</t>
  </si>
  <si>
    <t>Daňové príjmy</t>
  </si>
  <si>
    <t>Číslo položky</t>
  </si>
  <si>
    <t>Názov položky</t>
  </si>
  <si>
    <t>2011        v EUR</t>
  </si>
  <si>
    <t>2012              v EUR</t>
  </si>
  <si>
    <t>2013         v EUR</t>
  </si>
  <si>
    <t>Výnos dane z príjmov</t>
  </si>
  <si>
    <t>Daň z pozemkov</t>
  </si>
  <si>
    <t>Daň zo stavieb</t>
  </si>
  <si>
    <t>Daň z bytov</t>
  </si>
  <si>
    <t>Daň za psa</t>
  </si>
  <si>
    <t>Daň za užívanie VP</t>
  </si>
  <si>
    <t>Odvoz TKO</t>
  </si>
  <si>
    <t>Daň za jadrové zariadenia</t>
  </si>
  <si>
    <t>Daňové príjmy spolu:</t>
  </si>
  <si>
    <t>Nedaňové príjmy</t>
  </si>
  <si>
    <t>Za prenájom budov</t>
  </si>
  <si>
    <t>Za relácie v MR, cintor. Popl.</t>
  </si>
  <si>
    <t>Správne poplatky</t>
  </si>
  <si>
    <t>Školné a zápisné</t>
  </si>
  <si>
    <t>Úroky z vkladov</t>
  </si>
  <si>
    <t>Dotácia zo ŠR</t>
  </si>
  <si>
    <t>Nedaňové príjmy spolu:</t>
  </si>
  <si>
    <t>Príjmy spolu: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</si>
</sst>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[$€-1]"/>
  </numFmts>
  <fonts count="43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 applyProtection="1">
      <alignment horizontal="center" vertical="center"/>
      <protection locked="0"/>
    </xf>
    <xf numFmtId="164" fontId="0" fillId="0" borderId="14" xfId="0" applyNumberFormat="1" applyFont="1" applyBorder="1" applyAlignment="1" applyProtection="1">
      <alignment vertical="center"/>
      <protection locked="0"/>
    </xf>
    <xf numFmtId="0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left" vertical="center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3" fontId="6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6" fillId="0" borderId="17" xfId="0" applyFont="1" applyBorder="1" applyAlignment="1">
      <alignment/>
    </xf>
    <xf numFmtId="164" fontId="0" fillId="0" borderId="0" xfId="0" applyNumberForma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2" sqref="A2:L2"/>
    </sheetView>
  </sheetViews>
  <sheetFormatPr defaultColWidth="9.00390625" defaultRowHeight="12.75"/>
  <cols>
    <col min="1" max="2" width="9.125" style="1" customWidth="1"/>
    <col min="3" max="3" width="30.625" style="1" customWidth="1"/>
    <col min="4" max="4" width="9.25390625" style="1" customWidth="1"/>
    <col min="5" max="16384" width="9.125" style="1" customWidth="1"/>
  </cols>
  <sheetData>
    <row r="1" spans="1:12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1:12" s="2" customFormat="1" ht="13.5" customHeight="1">
      <c r="A4" s="35" t="s">
        <v>2</v>
      </c>
      <c r="B4" s="36" t="s">
        <v>3</v>
      </c>
      <c r="C4" s="37" t="s">
        <v>4</v>
      </c>
      <c r="D4" s="38" t="s">
        <v>5</v>
      </c>
      <c r="E4" s="38"/>
      <c r="F4" s="38"/>
      <c r="G4" s="38"/>
      <c r="H4" s="38"/>
      <c r="I4" s="38"/>
      <c r="J4" s="38"/>
      <c r="K4" s="38"/>
      <c r="L4" s="38"/>
    </row>
    <row r="5" spans="1:12" s="2" customFormat="1" ht="12.75" customHeight="1">
      <c r="A5" s="35"/>
      <c r="B5" s="36"/>
      <c r="C5" s="37"/>
      <c r="D5" s="39" t="s">
        <v>6</v>
      </c>
      <c r="E5" s="39"/>
      <c r="F5" s="39"/>
      <c r="G5" s="39" t="s">
        <v>7</v>
      </c>
      <c r="H5" s="39"/>
      <c r="I5" s="39"/>
      <c r="J5" s="39" t="s">
        <v>8</v>
      </c>
      <c r="K5" s="39"/>
      <c r="L5" s="39"/>
    </row>
    <row r="6" spans="1:12" s="2" customFormat="1" ht="12.75">
      <c r="A6" s="35"/>
      <c r="B6" s="36"/>
      <c r="C6" s="37"/>
      <c r="D6" s="3">
        <v>2011</v>
      </c>
      <c r="E6" s="4">
        <v>2012</v>
      </c>
      <c r="F6" s="5">
        <v>2013</v>
      </c>
      <c r="G6" s="3">
        <v>2011</v>
      </c>
      <c r="H6" s="4">
        <v>2012</v>
      </c>
      <c r="I6" s="5">
        <v>2013</v>
      </c>
      <c r="J6" s="3">
        <v>2011</v>
      </c>
      <c r="K6" s="4">
        <v>2012</v>
      </c>
      <c r="L6" s="5">
        <v>2013</v>
      </c>
    </row>
    <row r="7" spans="1:12" s="2" customFormat="1" ht="12.75" customHeight="1">
      <c r="A7" s="40" t="s">
        <v>9</v>
      </c>
      <c r="B7" s="40"/>
      <c r="C7" s="40"/>
      <c r="D7" s="6">
        <f>D8+D13+D16+D17+D18+D23+D22+D28+D32+D33+D36</f>
        <v>171952</v>
      </c>
      <c r="E7" s="6">
        <f>E8+E13+E16+E17+E18+E23+E22+E28+E32+E33+E36</f>
        <v>172452</v>
      </c>
      <c r="F7" s="6">
        <f>F8+F13+F16+F17+F18+F23+F22+F28+F32+F33+F36</f>
        <v>173452</v>
      </c>
      <c r="G7" s="6">
        <v>19500</v>
      </c>
      <c r="H7" s="6">
        <f>H8+H13+H16+H17+H18+H23+H22+H28+H32+H33+H36</f>
        <v>24000</v>
      </c>
      <c r="I7" s="6">
        <f>I8+I13+I16+I17+I18+I23+I22+I28+I32+I33+I36</f>
        <v>28000</v>
      </c>
      <c r="J7" s="6">
        <v>191452</v>
      </c>
      <c r="K7" s="6">
        <v>196452</v>
      </c>
      <c r="L7" s="6">
        <f aca="true" t="shared" si="0" ref="L7:L24">F7+I7</f>
        <v>201452</v>
      </c>
    </row>
    <row r="8" spans="1:12" s="2" customFormat="1" ht="12.75" customHeight="1">
      <c r="A8" s="41" t="s">
        <v>10</v>
      </c>
      <c r="B8" s="41"/>
      <c r="C8" s="41"/>
      <c r="D8" s="7">
        <v>84582</v>
      </c>
      <c r="E8" s="7">
        <f>E9+E10+E11+E12</f>
        <v>84582</v>
      </c>
      <c r="F8" s="7">
        <f>F9+F10+F11+F12</f>
        <v>84582</v>
      </c>
      <c r="G8" s="7">
        <f>G9+G10+G11+G12</f>
        <v>0</v>
      </c>
      <c r="H8" s="7">
        <f>H9+H10+H11+H12</f>
        <v>0</v>
      </c>
      <c r="I8" s="7">
        <f>I9+I10+I11+I12</f>
        <v>0</v>
      </c>
      <c r="J8" s="6">
        <f aca="true" t="shared" si="1" ref="J8:J24">D8+G8</f>
        <v>84582</v>
      </c>
      <c r="K8" s="6">
        <f aca="true" t="shared" si="2" ref="K8:K24">E8+H8</f>
        <v>84582</v>
      </c>
      <c r="L8" s="6">
        <f t="shared" si="0"/>
        <v>84582</v>
      </c>
    </row>
    <row r="9" spans="1:12" ht="12.75">
      <c r="A9" s="8" t="s">
        <v>11</v>
      </c>
      <c r="B9" s="9"/>
      <c r="C9" s="10" t="s">
        <v>12</v>
      </c>
      <c r="D9" s="11">
        <v>80132</v>
      </c>
      <c r="E9" s="11">
        <v>80132</v>
      </c>
      <c r="F9" s="11">
        <v>80132</v>
      </c>
      <c r="G9" s="11">
        <v>0</v>
      </c>
      <c r="H9" s="11">
        <v>0</v>
      </c>
      <c r="I9" s="11">
        <v>0</v>
      </c>
      <c r="J9" s="12">
        <f t="shared" si="1"/>
        <v>80132</v>
      </c>
      <c r="K9" s="12">
        <f t="shared" si="2"/>
        <v>80132</v>
      </c>
      <c r="L9" s="12">
        <f t="shared" si="0"/>
        <v>80132</v>
      </c>
    </row>
    <row r="10" spans="1:12" ht="12.75">
      <c r="A10" s="8" t="s">
        <v>13</v>
      </c>
      <c r="B10" s="9"/>
      <c r="C10" s="10" t="s">
        <v>14</v>
      </c>
      <c r="D10" s="13">
        <v>1850</v>
      </c>
      <c r="E10" s="13">
        <v>1850</v>
      </c>
      <c r="F10" s="13">
        <v>1850</v>
      </c>
      <c r="G10" s="13">
        <v>0</v>
      </c>
      <c r="H10" s="14">
        <v>0</v>
      </c>
      <c r="I10" s="15">
        <v>0</v>
      </c>
      <c r="J10" s="12">
        <f t="shared" si="1"/>
        <v>1850</v>
      </c>
      <c r="K10" s="12">
        <f t="shared" si="2"/>
        <v>1850</v>
      </c>
      <c r="L10" s="12">
        <f t="shared" si="0"/>
        <v>1850</v>
      </c>
    </row>
    <row r="11" spans="1:12" ht="12.75">
      <c r="A11" s="8" t="s">
        <v>15</v>
      </c>
      <c r="B11" s="9"/>
      <c r="C11" s="10" t="s">
        <v>16</v>
      </c>
      <c r="D11" s="13">
        <v>1600</v>
      </c>
      <c r="E11" s="13">
        <v>1600</v>
      </c>
      <c r="F11" s="13">
        <v>1600</v>
      </c>
      <c r="G11" s="13">
        <v>0</v>
      </c>
      <c r="H11" s="14">
        <v>0</v>
      </c>
      <c r="I11" s="15">
        <v>0</v>
      </c>
      <c r="J11" s="12">
        <f t="shared" si="1"/>
        <v>1600</v>
      </c>
      <c r="K11" s="12">
        <f t="shared" si="2"/>
        <v>1600</v>
      </c>
      <c r="L11" s="12">
        <f t="shared" si="0"/>
        <v>1600</v>
      </c>
    </row>
    <row r="12" spans="1:12" ht="12.75">
      <c r="A12" s="8" t="s">
        <v>17</v>
      </c>
      <c r="B12" s="9"/>
      <c r="C12" s="10" t="s">
        <v>18</v>
      </c>
      <c r="D12" s="13">
        <v>1000</v>
      </c>
      <c r="E12" s="13">
        <v>1000</v>
      </c>
      <c r="F12" s="13">
        <v>1000</v>
      </c>
      <c r="G12" s="13">
        <v>0</v>
      </c>
      <c r="H12" s="14">
        <v>0</v>
      </c>
      <c r="I12" s="15">
        <v>0</v>
      </c>
      <c r="J12" s="12">
        <f t="shared" si="1"/>
        <v>1000</v>
      </c>
      <c r="K12" s="12">
        <f t="shared" si="2"/>
        <v>1000</v>
      </c>
      <c r="L12" s="12">
        <f t="shared" si="0"/>
        <v>1000</v>
      </c>
    </row>
    <row r="13" spans="1:12" s="2" customFormat="1" ht="12.75" customHeight="1">
      <c r="A13" s="41" t="s">
        <v>19</v>
      </c>
      <c r="B13" s="41"/>
      <c r="C13" s="41"/>
      <c r="D13" s="7">
        <f aca="true" t="shared" si="3" ref="D13:I13">SUM(D14:D15)</f>
        <v>1000</v>
      </c>
      <c r="E13" s="7">
        <f t="shared" si="3"/>
        <v>1000</v>
      </c>
      <c r="F13" s="7">
        <f t="shared" si="3"/>
        <v>1000</v>
      </c>
      <c r="G13" s="7">
        <f t="shared" si="3"/>
        <v>0</v>
      </c>
      <c r="H13" s="7">
        <f t="shared" si="3"/>
        <v>0</v>
      </c>
      <c r="I13" s="7">
        <f t="shared" si="3"/>
        <v>0</v>
      </c>
      <c r="J13" s="6">
        <f t="shared" si="1"/>
        <v>1000</v>
      </c>
      <c r="K13" s="6">
        <f t="shared" si="2"/>
        <v>1000</v>
      </c>
      <c r="L13" s="6">
        <f t="shared" si="0"/>
        <v>1000</v>
      </c>
    </row>
    <row r="14" spans="1:12" ht="12.75">
      <c r="A14" s="8" t="s">
        <v>20</v>
      </c>
      <c r="B14" s="9"/>
      <c r="C14" s="10" t="s">
        <v>21</v>
      </c>
      <c r="D14" s="13">
        <v>500</v>
      </c>
      <c r="E14" s="14">
        <v>500</v>
      </c>
      <c r="F14" s="15">
        <v>500</v>
      </c>
      <c r="G14" s="13">
        <v>0</v>
      </c>
      <c r="H14" s="14">
        <v>0</v>
      </c>
      <c r="I14" s="15">
        <v>0</v>
      </c>
      <c r="J14" s="12">
        <f t="shared" si="1"/>
        <v>500</v>
      </c>
      <c r="K14" s="12">
        <f t="shared" si="2"/>
        <v>500</v>
      </c>
      <c r="L14" s="12">
        <f t="shared" si="0"/>
        <v>500</v>
      </c>
    </row>
    <row r="15" spans="1:12" ht="12.75">
      <c r="A15" s="8" t="s">
        <v>22</v>
      </c>
      <c r="B15" s="9"/>
      <c r="C15" s="10" t="s">
        <v>23</v>
      </c>
      <c r="D15" s="13">
        <v>500</v>
      </c>
      <c r="E15" s="14">
        <v>500</v>
      </c>
      <c r="F15" s="15">
        <v>500</v>
      </c>
      <c r="G15" s="13">
        <v>0</v>
      </c>
      <c r="H15" s="14">
        <v>0</v>
      </c>
      <c r="I15" s="15">
        <v>0</v>
      </c>
      <c r="J15" s="12">
        <f t="shared" si="1"/>
        <v>500</v>
      </c>
      <c r="K15" s="12">
        <f t="shared" si="2"/>
        <v>500</v>
      </c>
      <c r="L15" s="12">
        <f t="shared" si="0"/>
        <v>500</v>
      </c>
    </row>
    <row r="16" spans="1:12" s="2" customFormat="1" ht="12.75" customHeight="1">
      <c r="A16" s="41" t="s">
        <v>24</v>
      </c>
      <c r="B16" s="41"/>
      <c r="C16" s="41"/>
      <c r="D16" s="16">
        <v>12500</v>
      </c>
      <c r="E16" s="17">
        <v>12500</v>
      </c>
      <c r="F16" s="18">
        <v>12500</v>
      </c>
      <c r="G16" s="16">
        <v>0</v>
      </c>
      <c r="H16" s="17">
        <v>0</v>
      </c>
      <c r="I16" s="18">
        <v>0</v>
      </c>
      <c r="J16" s="6">
        <f t="shared" si="1"/>
        <v>12500</v>
      </c>
      <c r="K16" s="6">
        <f t="shared" si="2"/>
        <v>12500</v>
      </c>
      <c r="L16" s="6">
        <f t="shared" si="0"/>
        <v>12500</v>
      </c>
    </row>
    <row r="17" spans="1:12" s="2" customFormat="1" ht="12.75" customHeight="1">
      <c r="A17" s="41" t="s">
        <v>25</v>
      </c>
      <c r="B17" s="41"/>
      <c r="C17" s="41"/>
      <c r="D17" s="16">
        <v>1500</v>
      </c>
      <c r="E17" s="17">
        <v>1500</v>
      </c>
      <c r="F17" s="18">
        <v>1500</v>
      </c>
      <c r="G17" s="16">
        <v>0</v>
      </c>
      <c r="H17" s="17">
        <v>0</v>
      </c>
      <c r="I17" s="18">
        <v>0</v>
      </c>
      <c r="J17" s="6">
        <f t="shared" si="1"/>
        <v>1500</v>
      </c>
      <c r="K17" s="6">
        <f t="shared" si="2"/>
        <v>1500</v>
      </c>
      <c r="L17" s="6">
        <f t="shared" si="0"/>
        <v>1500</v>
      </c>
    </row>
    <row r="18" spans="1:12" s="2" customFormat="1" ht="12.75" customHeight="1">
      <c r="A18" s="41" t="s">
        <v>26</v>
      </c>
      <c r="B18" s="41"/>
      <c r="C18" s="41"/>
      <c r="D18" s="7">
        <f aca="true" t="shared" si="4" ref="D18:I18">SUM(D19:D21)</f>
        <v>1550</v>
      </c>
      <c r="E18" s="7">
        <f t="shared" si="4"/>
        <v>1550</v>
      </c>
      <c r="F18" s="7">
        <f t="shared" si="4"/>
        <v>1550</v>
      </c>
      <c r="G18" s="7">
        <f t="shared" si="4"/>
        <v>0</v>
      </c>
      <c r="H18" s="7">
        <f t="shared" si="4"/>
        <v>0</v>
      </c>
      <c r="I18" s="7">
        <f t="shared" si="4"/>
        <v>0</v>
      </c>
      <c r="J18" s="6">
        <f t="shared" si="1"/>
        <v>1550</v>
      </c>
      <c r="K18" s="6">
        <f t="shared" si="2"/>
        <v>1550</v>
      </c>
      <c r="L18" s="6">
        <f t="shared" si="0"/>
        <v>1550</v>
      </c>
    </row>
    <row r="19" spans="1:12" ht="12.75">
      <c r="A19" s="8" t="s">
        <v>27</v>
      </c>
      <c r="B19" s="9"/>
      <c r="C19" s="10" t="s">
        <v>28</v>
      </c>
      <c r="D19" s="13">
        <v>50</v>
      </c>
      <c r="E19" s="14">
        <v>50</v>
      </c>
      <c r="F19" s="15">
        <v>50</v>
      </c>
      <c r="G19" s="13">
        <v>0</v>
      </c>
      <c r="H19" s="14">
        <v>0</v>
      </c>
      <c r="I19" s="15">
        <v>0</v>
      </c>
      <c r="J19" s="12">
        <f t="shared" si="1"/>
        <v>50</v>
      </c>
      <c r="K19" s="12">
        <f t="shared" si="2"/>
        <v>50</v>
      </c>
      <c r="L19" s="12">
        <f t="shared" si="0"/>
        <v>50</v>
      </c>
    </row>
    <row r="20" spans="1:12" ht="12.75">
      <c r="A20" s="8" t="s">
        <v>29</v>
      </c>
      <c r="B20" s="9"/>
      <c r="C20" s="10" t="s">
        <v>30</v>
      </c>
      <c r="D20" s="13">
        <v>500</v>
      </c>
      <c r="E20" s="14">
        <v>500</v>
      </c>
      <c r="F20" s="15">
        <v>500</v>
      </c>
      <c r="G20" s="13">
        <v>0</v>
      </c>
      <c r="H20" s="14">
        <v>0</v>
      </c>
      <c r="I20" s="15">
        <v>0</v>
      </c>
      <c r="J20" s="12">
        <f t="shared" si="1"/>
        <v>500</v>
      </c>
      <c r="K20" s="12">
        <f t="shared" si="2"/>
        <v>500</v>
      </c>
      <c r="L20" s="12">
        <f t="shared" si="0"/>
        <v>500</v>
      </c>
    </row>
    <row r="21" spans="1:12" ht="12.75">
      <c r="A21" s="8" t="s">
        <v>31</v>
      </c>
      <c r="B21" s="9"/>
      <c r="C21" s="10" t="s">
        <v>32</v>
      </c>
      <c r="D21" s="19">
        <v>1000</v>
      </c>
      <c r="E21" s="19">
        <v>1000</v>
      </c>
      <c r="F21" s="19">
        <v>1000</v>
      </c>
      <c r="G21" s="13">
        <v>0</v>
      </c>
      <c r="H21" s="14">
        <v>0</v>
      </c>
      <c r="I21" s="15">
        <v>0</v>
      </c>
      <c r="J21" s="12">
        <f t="shared" si="1"/>
        <v>1000</v>
      </c>
      <c r="K21" s="12">
        <f t="shared" si="2"/>
        <v>1000</v>
      </c>
      <c r="L21" s="12">
        <f t="shared" si="0"/>
        <v>1000</v>
      </c>
    </row>
    <row r="22" spans="1:12" s="2" customFormat="1" ht="12.75" customHeight="1">
      <c r="A22" s="41" t="s">
        <v>33</v>
      </c>
      <c r="B22" s="41"/>
      <c r="C22" s="41"/>
      <c r="D22" s="16">
        <v>7000</v>
      </c>
      <c r="E22" s="17">
        <v>7000</v>
      </c>
      <c r="F22" s="18">
        <v>7000</v>
      </c>
      <c r="G22" s="16">
        <v>0</v>
      </c>
      <c r="H22" s="17">
        <v>0</v>
      </c>
      <c r="I22" s="18">
        <v>0</v>
      </c>
      <c r="J22" s="6">
        <f t="shared" si="1"/>
        <v>7000</v>
      </c>
      <c r="K22" s="6">
        <f t="shared" si="2"/>
        <v>7000</v>
      </c>
      <c r="L22" s="6">
        <f t="shared" si="0"/>
        <v>7000</v>
      </c>
    </row>
    <row r="23" spans="1:12" s="2" customFormat="1" ht="12.75" customHeight="1">
      <c r="A23" s="41" t="s">
        <v>34</v>
      </c>
      <c r="B23" s="41"/>
      <c r="C23" s="41"/>
      <c r="D23" s="7">
        <f>SUM(D24:D27)</f>
        <v>5000</v>
      </c>
      <c r="E23" s="7">
        <f>SUM(E24:E27)</f>
        <v>5000</v>
      </c>
      <c r="F23" s="7">
        <f>SUM(F24:F27)</f>
        <v>5000</v>
      </c>
      <c r="G23" s="7">
        <v>9000</v>
      </c>
      <c r="H23" s="7">
        <v>16500</v>
      </c>
      <c r="I23" s="7">
        <f>SUM(I24:I27)</f>
        <v>21000</v>
      </c>
      <c r="J23" s="6">
        <f t="shared" si="1"/>
        <v>14000</v>
      </c>
      <c r="K23" s="6">
        <f t="shared" si="2"/>
        <v>21500</v>
      </c>
      <c r="L23" s="6">
        <f t="shared" si="0"/>
        <v>26000</v>
      </c>
    </row>
    <row r="24" spans="1:12" ht="12.75">
      <c r="A24" s="8" t="s">
        <v>35</v>
      </c>
      <c r="B24" s="9"/>
      <c r="C24" s="10" t="s">
        <v>36</v>
      </c>
      <c r="D24" s="13">
        <v>2000</v>
      </c>
      <c r="E24" s="14">
        <v>2000</v>
      </c>
      <c r="F24" s="15">
        <v>2000</v>
      </c>
      <c r="G24" s="13">
        <v>1500</v>
      </c>
      <c r="H24" s="14">
        <v>13000</v>
      </c>
      <c r="I24" s="15">
        <v>18000</v>
      </c>
      <c r="J24" s="12">
        <f t="shared" si="1"/>
        <v>3500</v>
      </c>
      <c r="K24" s="12">
        <f t="shared" si="2"/>
        <v>15000</v>
      </c>
      <c r="L24" s="12">
        <f t="shared" si="0"/>
        <v>20000</v>
      </c>
    </row>
    <row r="25" spans="1:12" ht="12.75">
      <c r="A25" s="8">
        <v>7.2</v>
      </c>
      <c r="B25" s="9"/>
      <c r="C25" s="10" t="s">
        <v>37</v>
      </c>
      <c r="D25" s="13">
        <v>3000</v>
      </c>
      <c r="E25" s="14">
        <v>3000</v>
      </c>
      <c r="F25" s="15">
        <v>3000</v>
      </c>
      <c r="G25" s="13">
        <v>0</v>
      </c>
      <c r="H25" s="14">
        <v>0</v>
      </c>
      <c r="I25" s="15">
        <v>0</v>
      </c>
      <c r="J25" s="12">
        <v>3000</v>
      </c>
      <c r="K25" s="12">
        <v>3000</v>
      </c>
      <c r="L25" s="12">
        <v>3000</v>
      </c>
    </row>
    <row r="26" spans="1:12" ht="12.75">
      <c r="A26" s="20">
        <v>7.3</v>
      </c>
      <c r="B26" s="9"/>
      <c r="C26" s="10" t="s">
        <v>38</v>
      </c>
      <c r="D26" s="13">
        <v>0</v>
      </c>
      <c r="E26" s="14">
        <v>0</v>
      </c>
      <c r="F26" s="15">
        <v>0</v>
      </c>
      <c r="G26" s="13">
        <v>2500</v>
      </c>
      <c r="H26" s="14">
        <v>3000</v>
      </c>
      <c r="I26" s="15">
        <v>3000</v>
      </c>
      <c r="J26" s="12">
        <v>3000</v>
      </c>
      <c r="K26" s="12">
        <v>0</v>
      </c>
      <c r="L26" s="12">
        <v>0</v>
      </c>
    </row>
    <row r="27" spans="1:12" ht="12.75">
      <c r="A27" s="8">
        <v>7.4</v>
      </c>
      <c r="B27" s="9"/>
      <c r="C27" s="10" t="s">
        <v>39</v>
      </c>
      <c r="D27" s="13">
        <v>0</v>
      </c>
      <c r="E27" s="14">
        <v>0</v>
      </c>
      <c r="F27" s="15">
        <v>0</v>
      </c>
      <c r="G27" s="13">
        <v>5000</v>
      </c>
      <c r="H27" s="14">
        <v>0</v>
      </c>
      <c r="I27" s="15">
        <v>0</v>
      </c>
      <c r="J27" s="12">
        <f aca="true" t="shared" si="5" ref="J27:J39">D27+G27</f>
        <v>5000</v>
      </c>
      <c r="K27" s="12">
        <f aca="true" t="shared" si="6" ref="K27:K39">E27+H27</f>
        <v>0</v>
      </c>
      <c r="L27" s="12">
        <f aca="true" t="shared" si="7" ref="L27:L39">F27+I27</f>
        <v>0</v>
      </c>
    </row>
    <row r="28" spans="1:12" s="2" customFormat="1" ht="12.75" customHeight="1">
      <c r="A28" s="41" t="s">
        <v>40</v>
      </c>
      <c r="B28" s="41"/>
      <c r="C28" s="41"/>
      <c r="D28" s="7">
        <f>SUM(D29:D31)</f>
        <v>5900</v>
      </c>
      <c r="E28" s="7">
        <f>SUM(E29:E31)</f>
        <v>5900</v>
      </c>
      <c r="F28" s="7">
        <f>SUM(F29:F31)</f>
        <v>5900</v>
      </c>
      <c r="G28" s="7">
        <f>SUM(G29:G31)</f>
        <v>3000</v>
      </c>
      <c r="H28" s="7">
        <v>5400</v>
      </c>
      <c r="I28" s="7">
        <f>SUM(I29:I31)</f>
        <v>5000</v>
      </c>
      <c r="J28" s="6">
        <f t="shared" si="5"/>
        <v>8900</v>
      </c>
      <c r="K28" s="6">
        <f t="shared" si="6"/>
        <v>11300</v>
      </c>
      <c r="L28" s="6">
        <f t="shared" si="7"/>
        <v>10900</v>
      </c>
    </row>
    <row r="29" spans="1:12" ht="12.75">
      <c r="A29" s="8" t="s">
        <v>41</v>
      </c>
      <c r="B29" s="9"/>
      <c r="C29" s="10" t="s">
        <v>42</v>
      </c>
      <c r="D29" s="13">
        <v>4600</v>
      </c>
      <c r="E29" s="14">
        <v>4600</v>
      </c>
      <c r="F29" s="15">
        <v>4600</v>
      </c>
      <c r="G29" s="13">
        <v>3000</v>
      </c>
      <c r="H29" s="14">
        <v>5400</v>
      </c>
      <c r="I29" s="15">
        <v>5000</v>
      </c>
      <c r="J29" s="12">
        <f t="shared" si="5"/>
        <v>7600</v>
      </c>
      <c r="K29" s="12">
        <f t="shared" si="6"/>
        <v>10000</v>
      </c>
      <c r="L29" s="12">
        <f t="shared" si="7"/>
        <v>9600</v>
      </c>
    </row>
    <row r="30" spans="1:12" ht="12.75">
      <c r="A30" s="8" t="s">
        <v>43</v>
      </c>
      <c r="B30" s="9"/>
      <c r="C30" s="10" t="s">
        <v>44</v>
      </c>
      <c r="D30" s="13">
        <v>1100</v>
      </c>
      <c r="E30" s="14">
        <v>1100</v>
      </c>
      <c r="F30" s="15">
        <v>1100</v>
      </c>
      <c r="G30" s="13">
        <v>0</v>
      </c>
      <c r="H30" s="14">
        <v>0</v>
      </c>
      <c r="I30" s="15">
        <v>0</v>
      </c>
      <c r="J30" s="12">
        <f t="shared" si="5"/>
        <v>1100</v>
      </c>
      <c r="K30" s="12">
        <f t="shared" si="6"/>
        <v>1100</v>
      </c>
      <c r="L30" s="12">
        <f t="shared" si="7"/>
        <v>1100</v>
      </c>
    </row>
    <row r="31" spans="1:12" ht="12.75">
      <c r="A31" s="8" t="s">
        <v>45</v>
      </c>
      <c r="B31" s="9"/>
      <c r="C31" s="10" t="s">
        <v>46</v>
      </c>
      <c r="D31" s="13">
        <v>200</v>
      </c>
      <c r="E31" s="14">
        <v>200</v>
      </c>
      <c r="F31" s="15">
        <v>200</v>
      </c>
      <c r="G31" s="13">
        <v>0</v>
      </c>
      <c r="H31" s="14">
        <v>0</v>
      </c>
      <c r="I31" s="15">
        <v>0</v>
      </c>
      <c r="J31" s="12">
        <f t="shared" si="5"/>
        <v>200</v>
      </c>
      <c r="K31" s="12">
        <f t="shared" si="6"/>
        <v>200</v>
      </c>
      <c r="L31" s="12">
        <f t="shared" si="7"/>
        <v>200</v>
      </c>
    </row>
    <row r="32" spans="1:12" s="2" customFormat="1" ht="12.75" customHeight="1">
      <c r="A32" s="41" t="s">
        <v>47</v>
      </c>
      <c r="B32" s="41"/>
      <c r="C32" s="41"/>
      <c r="D32" s="16">
        <v>42000</v>
      </c>
      <c r="E32" s="16">
        <v>42500</v>
      </c>
      <c r="F32" s="16">
        <v>43500</v>
      </c>
      <c r="G32" s="16">
        <v>0</v>
      </c>
      <c r="H32" s="17">
        <v>2100</v>
      </c>
      <c r="I32" s="18">
        <v>2000</v>
      </c>
      <c r="J32" s="6">
        <f t="shared" si="5"/>
        <v>42000</v>
      </c>
      <c r="K32" s="6">
        <f t="shared" si="6"/>
        <v>44600</v>
      </c>
      <c r="L32" s="6">
        <f t="shared" si="7"/>
        <v>45500</v>
      </c>
    </row>
    <row r="33" spans="1:12" s="2" customFormat="1" ht="12.75" customHeight="1">
      <c r="A33" s="41" t="s">
        <v>48</v>
      </c>
      <c r="B33" s="41"/>
      <c r="C33" s="41"/>
      <c r="D33" s="7">
        <f aca="true" t="shared" si="8" ref="D33:I33">SUM(D34:D35)</f>
        <v>6320</v>
      </c>
      <c r="E33" s="7">
        <f t="shared" si="8"/>
        <v>6320</v>
      </c>
      <c r="F33" s="7">
        <f t="shared" si="8"/>
        <v>6320</v>
      </c>
      <c r="G33" s="7">
        <f t="shared" si="8"/>
        <v>7500</v>
      </c>
      <c r="H33" s="7">
        <f t="shared" si="8"/>
        <v>0</v>
      </c>
      <c r="I33" s="7">
        <f t="shared" si="8"/>
        <v>0</v>
      </c>
      <c r="J33" s="6">
        <f t="shared" si="5"/>
        <v>13820</v>
      </c>
      <c r="K33" s="6">
        <f t="shared" si="6"/>
        <v>6320</v>
      </c>
      <c r="L33" s="6">
        <f t="shared" si="7"/>
        <v>6320</v>
      </c>
    </row>
    <row r="34" spans="1:12" ht="12.75">
      <c r="A34" s="8" t="s">
        <v>49</v>
      </c>
      <c r="B34" s="9"/>
      <c r="C34" s="10" t="s">
        <v>50</v>
      </c>
      <c r="D34" s="13">
        <v>6000</v>
      </c>
      <c r="E34" s="14">
        <v>6000</v>
      </c>
      <c r="F34" s="15">
        <v>6000</v>
      </c>
      <c r="G34" s="13">
        <v>7500</v>
      </c>
      <c r="H34" s="14">
        <v>0</v>
      </c>
      <c r="I34" s="15">
        <v>0</v>
      </c>
      <c r="J34" s="12">
        <f t="shared" si="5"/>
        <v>13500</v>
      </c>
      <c r="K34" s="12">
        <f t="shared" si="6"/>
        <v>6000</v>
      </c>
      <c r="L34" s="12">
        <f t="shared" si="7"/>
        <v>6000</v>
      </c>
    </row>
    <row r="35" spans="1:12" ht="12.75">
      <c r="A35" s="8" t="s">
        <v>51</v>
      </c>
      <c r="B35" s="9"/>
      <c r="C35" s="10" t="s">
        <v>52</v>
      </c>
      <c r="D35" s="13">
        <v>320</v>
      </c>
      <c r="E35" s="14">
        <v>320</v>
      </c>
      <c r="F35" s="15">
        <v>320</v>
      </c>
      <c r="G35" s="13">
        <v>0</v>
      </c>
      <c r="H35" s="14">
        <v>0</v>
      </c>
      <c r="I35" s="15">
        <v>0</v>
      </c>
      <c r="J35" s="12">
        <f t="shared" si="5"/>
        <v>320</v>
      </c>
      <c r="K35" s="12">
        <f t="shared" si="6"/>
        <v>320</v>
      </c>
      <c r="L35" s="12">
        <f t="shared" si="7"/>
        <v>320</v>
      </c>
    </row>
    <row r="36" spans="1:12" s="2" customFormat="1" ht="12.75" customHeight="1">
      <c r="A36" s="41" t="s">
        <v>53</v>
      </c>
      <c r="B36" s="41"/>
      <c r="C36" s="41"/>
      <c r="D36" s="7">
        <f>SUM(D37:D38:D39)</f>
        <v>4600</v>
      </c>
      <c r="E36" s="7">
        <f>SUM(E37:E38:E39)</f>
        <v>4600</v>
      </c>
      <c r="F36" s="7">
        <f>SUM(F37:F38:F39)</f>
        <v>4600</v>
      </c>
      <c r="G36" s="7">
        <f>SUM(G38:G39)</f>
        <v>0</v>
      </c>
      <c r="H36" s="7">
        <f>SUM(H38:H39)</f>
        <v>0</v>
      </c>
      <c r="I36" s="7">
        <f>SUM(I38:I39)</f>
        <v>0</v>
      </c>
      <c r="J36" s="6">
        <f t="shared" si="5"/>
        <v>4600</v>
      </c>
      <c r="K36" s="6">
        <f t="shared" si="6"/>
        <v>4600</v>
      </c>
      <c r="L36" s="6">
        <f t="shared" si="7"/>
        <v>4600</v>
      </c>
    </row>
    <row r="37" spans="1:12" ht="12.75">
      <c r="A37" s="8" t="s">
        <v>54</v>
      </c>
      <c r="B37" s="9"/>
      <c r="C37" s="10" t="s">
        <v>55</v>
      </c>
      <c r="D37" s="13">
        <v>1000</v>
      </c>
      <c r="E37" s="14">
        <v>1000</v>
      </c>
      <c r="F37" s="15">
        <v>1000</v>
      </c>
      <c r="G37" s="13">
        <v>0</v>
      </c>
      <c r="H37" s="14">
        <v>0</v>
      </c>
      <c r="I37" s="15">
        <v>0</v>
      </c>
      <c r="J37" s="12">
        <f t="shared" si="5"/>
        <v>1000</v>
      </c>
      <c r="K37" s="12">
        <f t="shared" si="6"/>
        <v>1000</v>
      </c>
      <c r="L37" s="12">
        <f t="shared" si="7"/>
        <v>1000</v>
      </c>
    </row>
    <row r="38" spans="1:12" ht="12.75">
      <c r="A38" s="8" t="s">
        <v>56</v>
      </c>
      <c r="B38" s="9"/>
      <c r="C38" s="10" t="s">
        <v>57</v>
      </c>
      <c r="D38" s="13">
        <v>3000</v>
      </c>
      <c r="E38" s="14">
        <v>3000</v>
      </c>
      <c r="F38" s="15">
        <v>3000</v>
      </c>
      <c r="G38" s="13">
        <v>0</v>
      </c>
      <c r="H38" s="14">
        <v>0</v>
      </c>
      <c r="I38" s="15">
        <v>0</v>
      </c>
      <c r="J38" s="12">
        <f t="shared" si="5"/>
        <v>3000</v>
      </c>
      <c r="K38" s="12">
        <f t="shared" si="6"/>
        <v>3000</v>
      </c>
      <c r="L38" s="12">
        <f t="shared" si="7"/>
        <v>3000</v>
      </c>
    </row>
    <row r="39" spans="1:12" ht="12.75">
      <c r="A39" s="21" t="s">
        <v>58</v>
      </c>
      <c r="B39" s="22"/>
      <c r="C39" s="23" t="s">
        <v>59</v>
      </c>
      <c r="D39" s="24">
        <v>600</v>
      </c>
      <c r="E39" s="25">
        <v>600</v>
      </c>
      <c r="F39" s="26">
        <v>600</v>
      </c>
      <c r="G39" s="24">
        <v>0</v>
      </c>
      <c r="H39" s="25">
        <v>0</v>
      </c>
      <c r="I39" s="26">
        <v>0</v>
      </c>
      <c r="J39" s="12">
        <f t="shared" si="5"/>
        <v>600</v>
      </c>
      <c r="K39" s="12">
        <f t="shared" si="6"/>
        <v>600</v>
      </c>
      <c r="L39" s="12">
        <f t="shared" si="7"/>
        <v>600</v>
      </c>
    </row>
  </sheetData>
  <sheetProtection selectLockedCells="1" selectUnlockedCells="1"/>
  <mergeCells count="21">
    <mergeCell ref="A22:C22"/>
    <mergeCell ref="A23:C23"/>
    <mergeCell ref="A28:C28"/>
    <mergeCell ref="A32:C32"/>
    <mergeCell ref="A33:C33"/>
    <mergeCell ref="A36:C36"/>
    <mergeCell ref="A7:C7"/>
    <mergeCell ref="A8:C8"/>
    <mergeCell ref="A13:C13"/>
    <mergeCell ref="A16:C16"/>
    <mergeCell ref="A17:C17"/>
    <mergeCell ref="A18:C18"/>
    <mergeCell ref="A1:L1"/>
    <mergeCell ref="A2:L2"/>
    <mergeCell ref="A4:A6"/>
    <mergeCell ref="B4:B6"/>
    <mergeCell ref="C4:C6"/>
    <mergeCell ref="D4:L4"/>
    <mergeCell ref="D5:F5"/>
    <mergeCell ref="G5:I5"/>
    <mergeCell ref="J5:L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15" sqref="M15"/>
    </sheetView>
  </sheetViews>
  <sheetFormatPr defaultColWidth="9.00390625" defaultRowHeight="12.75"/>
  <cols>
    <col min="7" max="7" width="10.375" style="0" customWidth="1"/>
    <col min="8" max="8" width="10.25390625" style="0" customWidth="1"/>
    <col min="9" max="9" width="11.25390625" style="0" customWidth="1"/>
  </cols>
  <sheetData>
    <row r="1" spans="1:9" ht="18" customHeight="1">
      <c r="A1" s="42" t="s">
        <v>60</v>
      </c>
      <c r="B1" s="42"/>
      <c r="C1" s="42"/>
      <c r="D1" s="42"/>
      <c r="E1" s="42"/>
      <c r="F1" s="42"/>
      <c r="G1" s="42"/>
      <c r="H1" s="42"/>
      <c r="I1" s="42"/>
    </row>
    <row r="2" spans="1:9" ht="15.75" customHeight="1">
      <c r="A2" s="43" t="s">
        <v>61</v>
      </c>
      <c r="B2" s="43"/>
      <c r="C2" s="43"/>
      <c r="D2" s="43"/>
      <c r="E2" s="43"/>
      <c r="F2" s="43"/>
      <c r="G2" s="43"/>
      <c r="H2" s="43"/>
      <c r="I2" s="43"/>
    </row>
    <row r="3" spans="1:9" ht="25.5">
      <c r="A3" s="44" t="s">
        <v>62</v>
      </c>
      <c r="B3" s="44"/>
      <c r="C3" s="44" t="s">
        <v>63</v>
      </c>
      <c r="D3" s="44"/>
      <c r="E3" s="44"/>
      <c r="F3" s="44"/>
      <c r="G3" s="27" t="s">
        <v>64</v>
      </c>
      <c r="H3" s="27" t="s">
        <v>65</v>
      </c>
      <c r="I3" s="27" t="s">
        <v>66</v>
      </c>
    </row>
    <row r="4" spans="1:5" ht="12.75" customHeight="1">
      <c r="A4" s="45"/>
      <c r="B4" s="45"/>
      <c r="C4" s="46"/>
      <c r="D4" s="46"/>
      <c r="E4" s="46"/>
    </row>
    <row r="5" spans="1:9" ht="12.75" customHeight="1">
      <c r="A5" s="45">
        <v>111003</v>
      </c>
      <c r="B5" s="45"/>
      <c r="C5" s="46" t="s">
        <v>67</v>
      </c>
      <c r="D5" s="46"/>
      <c r="E5" s="46"/>
      <c r="G5" s="28">
        <v>130000</v>
      </c>
      <c r="H5" s="28">
        <v>135000</v>
      </c>
      <c r="I5" s="28">
        <v>140000</v>
      </c>
    </row>
    <row r="6" spans="1:9" ht="12.75" customHeight="1">
      <c r="A6" s="45">
        <v>121001</v>
      </c>
      <c r="B6" s="45"/>
      <c r="C6" s="46" t="s">
        <v>68</v>
      </c>
      <c r="D6" s="46"/>
      <c r="E6" s="46"/>
      <c r="G6" s="28">
        <v>23000</v>
      </c>
      <c r="H6" s="28">
        <v>23000</v>
      </c>
      <c r="I6" s="28">
        <v>23000</v>
      </c>
    </row>
    <row r="7" spans="1:9" ht="12.75" customHeight="1">
      <c r="A7" s="45">
        <v>121002</v>
      </c>
      <c r="B7" s="45"/>
      <c r="C7" s="46" t="s">
        <v>69</v>
      </c>
      <c r="D7" s="46"/>
      <c r="E7" s="46"/>
      <c r="G7" s="28">
        <v>16000</v>
      </c>
      <c r="H7" s="28">
        <v>16000</v>
      </c>
      <c r="I7" s="28">
        <v>16000</v>
      </c>
    </row>
    <row r="8" spans="1:9" ht="12.75" customHeight="1">
      <c r="A8" s="45">
        <v>121003</v>
      </c>
      <c r="B8" s="45"/>
      <c r="C8" s="47" t="s">
        <v>70</v>
      </c>
      <c r="D8" s="47"/>
      <c r="E8" s="47"/>
      <c r="G8" s="28">
        <v>160</v>
      </c>
      <c r="H8" s="28">
        <v>160</v>
      </c>
      <c r="I8" s="28">
        <v>160</v>
      </c>
    </row>
    <row r="9" spans="1:9" ht="12.75">
      <c r="A9" s="45">
        <v>133001</v>
      </c>
      <c r="B9" s="45"/>
      <c r="C9" s="46" t="s">
        <v>71</v>
      </c>
      <c r="D9" s="46"/>
      <c r="E9" s="46"/>
      <c r="G9" s="28">
        <v>450</v>
      </c>
      <c r="H9" s="28">
        <v>450</v>
      </c>
      <c r="I9" s="28">
        <v>450</v>
      </c>
    </row>
    <row r="10" spans="1:9" ht="12.75">
      <c r="A10" s="45">
        <v>133012</v>
      </c>
      <c r="B10" s="45"/>
      <c r="C10" s="47" t="s">
        <v>72</v>
      </c>
      <c r="D10" s="47"/>
      <c r="E10" s="47"/>
      <c r="G10" s="28">
        <v>150</v>
      </c>
      <c r="H10" s="28">
        <v>150</v>
      </c>
      <c r="I10" s="28">
        <v>150</v>
      </c>
    </row>
    <row r="11" spans="1:14" ht="12.75">
      <c r="A11" s="45">
        <v>133013</v>
      </c>
      <c r="B11" s="45"/>
      <c r="C11" s="47" t="s">
        <v>73</v>
      </c>
      <c r="D11" s="47"/>
      <c r="E11" s="47"/>
      <c r="G11" s="28">
        <v>9200</v>
      </c>
      <c r="H11" s="28">
        <v>8800</v>
      </c>
      <c r="I11" s="28">
        <v>8800</v>
      </c>
      <c r="L11" s="53"/>
      <c r="M11" s="53"/>
      <c r="N11" s="53"/>
    </row>
    <row r="12" spans="1:9" ht="12.75">
      <c r="A12" s="45">
        <v>133014</v>
      </c>
      <c r="B12" s="45"/>
      <c r="C12" s="47" t="s">
        <v>74</v>
      </c>
      <c r="D12" s="47"/>
      <c r="E12" s="47"/>
      <c r="G12" s="28">
        <v>5477</v>
      </c>
      <c r="H12" s="28">
        <v>5477</v>
      </c>
      <c r="I12" s="28">
        <v>5477</v>
      </c>
    </row>
    <row r="13" spans="1:9" ht="12.75" customHeight="1">
      <c r="A13" s="48"/>
      <c r="B13" s="48"/>
      <c r="C13" s="46"/>
      <c r="D13" s="46"/>
      <c r="E13" s="46"/>
      <c r="G13" s="28"/>
      <c r="H13" s="28">
        <f>SUM(H5:H12)</f>
        <v>189037</v>
      </c>
      <c r="I13" s="28">
        <f>SUM(I5:I12)</f>
        <v>194037</v>
      </c>
    </row>
    <row r="14" spans="1:9" ht="12.75">
      <c r="A14" s="49"/>
      <c r="B14" s="49"/>
      <c r="C14" s="50" t="s">
        <v>75</v>
      </c>
      <c r="D14" s="50"/>
      <c r="E14" s="50"/>
      <c r="F14" s="29"/>
      <c r="G14" s="30">
        <v>184437</v>
      </c>
      <c r="H14" s="30">
        <v>184037</v>
      </c>
      <c r="I14" s="30">
        <v>189037</v>
      </c>
    </row>
    <row r="15" spans="1:7" ht="12.75">
      <c r="A15" s="48"/>
      <c r="B15" s="48"/>
      <c r="C15" s="46"/>
      <c r="D15" s="46"/>
      <c r="E15" s="46"/>
      <c r="G15" s="31"/>
    </row>
    <row r="16" spans="1:9" ht="15.75" customHeight="1">
      <c r="A16" s="43" t="s">
        <v>76</v>
      </c>
      <c r="B16" s="43"/>
      <c r="C16" s="43"/>
      <c r="D16" s="43"/>
      <c r="E16" s="43"/>
      <c r="F16" s="43"/>
      <c r="G16" s="43"/>
      <c r="H16" s="43"/>
      <c r="I16" s="43"/>
    </row>
    <row r="17" spans="1:7" ht="12.75" customHeight="1">
      <c r="A17" s="48"/>
      <c r="B17" s="48"/>
      <c r="C17" s="46"/>
      <c r="D17" s="46"/>
      <c r="E17" s="46"/>
      <c r="G17" s="31"/>
    </row>
    <row r="18" spans="1:9" ht="12.75" customHeight="1">
      <c r="A18" s="45">
        <v>212003</v>
      </c>
      <c r="B18" s="45"/>
      <c r="C18" s="46" t="s">
        <v>77</v>
      </c>
      <c r="D18" s="46"/>
      <c r="E18" s="46"/>
      <c r="G18" s="28">
        <v>700</v>
      </c>
      <c r="H18" s="28">
        <v>660</v>
      </c>
      <c r="I18" s="28">
        <v>660</v>
      </c>
    </row>
    <row r="19" spans="1:9" ht="12.75" customHeight="1">
      <c r="A19" s="45">
        <v>223001</v>
      </c>
      <c r="B19" s="45"/>
      <c r="C19" s="46" t="s">
        <v>78</v>
      </c>
      <c r="D19" s="46"/>
      <c r="E19" s="46"/>
      <c r="G19" s="28">
        <v>400</v>
      </c>
      <c r="H19" s="28">
        <v>320</v>
      </c>
      <c r="I19" s="28">
        <v>320</v>
      </c>
    </row>
    <row r="20" spans="1:9" ht="12.75">
      <c r="A20" s="45">
        <v>221004</v>
      </c>
      <c r="B20" s="45"/>
      <c r="C20" s="47" t="s">
        <v>79</v>
      </c>
      <c r="D20" s="47"/>
      <c r="E20" s="47"/>
      <c r="G20" s="28">
        <v>650</v>
      </c>
      <c r="H20" s="28">
        <v>650</v>
      </c>
      <c r="I20" s="28">
        <v>650</v>
      </c>
    </row>
    <row r="21" spans="1:9" ht="12.75">
      <c r="A21" s="45">
        <v>223002</v>
      </c>
      <c r="B21" s="45"/>
      <c r="C21" s="47" t="s">
        <v>80</v>
      </c>
      <c r="D21" s="47"/>
      <c r="E21" s="47"/>
      <c r="G21" s="28">
        <v>750</v>
      </c>
      <c r="H21" s="28">
        <v>700</v>
      </c>
      <c r="I21" s="28">
        <v>700</v>
      </c>
    </row>
    <row r="22" spans="1:9" ht="12.75" customHeight="1">
      <c r="A22" s="48">
        <v>242</v>
      </c>
      <c r="B22" s="48"/>
      <c r="C22" s="47" t="s">
        <v>81</v>
      </c>
      <c r="D22" s="47"/>
      <c r="E22" s="47"/>
      <c r="G22" s="28">
        <v>115</v>
      </c>
      <c r="H22" s="28">
        <v>115</v>
      </c>
      <c r="I22" s="28">
        <v>115</v>
      </c>
    </row>
    <row r="23" spans="1:9" ht="12.75" customHeight="1">
      <c r="A23" s="45">
        <v>312001</v>
      </c>
      <c r="B23" s="45"/>
      <c r="C23" s="47" t="s">
        <v>82</v>
      </c>
      <c r="D23" s="47"/>
      <c r="E23" s="47"/>
      <c r="G23" s="28">
        <v>4800</v>
      </c>
      <c r="H23" s="28">
        <v>4800</v>
      </c>
      <c r="I23" s="28">
        <v>4800</v>
      </c>
    </row>
    <row r="24" spans="1:9" ht="12.75" customHeight="1">
      <c r="A24" s="48"/>
      <c r="B24" s="48"/>
      <c r="C24" s="46"/>
      <c r="D24" s="46"/>
      <c r="E24" s="46"/>
      <c r="G24" s="28"/>
      <c r="H24" s="28"/>
      <c r="I24" s="28"/>
    </row>
    <row r="25" spans="1:9" ht="12.75">
      <c r="A25" s="48"/>
      <c r="B25" s="48"/>
      <c r="C25" s="50" t="s">
        <v>83</v>
      </c>
      <c r="D25" s="50"/>
      <c r="E25" s="50"/>
      <c r="F25" s="29"/>
      <c r="G25" s="30">
        <v>7415</v>
      </c>
      <c r="H25" s="30">
        <v>7415</v>
      </c>
      <c r="I25" s="30">
        <v>7415</v>
      </c>
    </row>
    <row r="26" spans="1:9" ht="12.75">
      <c r="A26" s="48"/>
      <c r="B26" s="48"/>
      <c r="C26" s="46"/>
      <c r="D26" s="46"/>
      <c r="E26" s="46"/>
      <c r="G26" s="28"/>
      <c r="I26" s="28"/>
    </row>
    <row r="27" spans="1:9" ht="12.75" customHeight="1">
      <c r="A27" s="48"/>
      <c r="B27" s="48"/>
      <c r="C27" s="46"/>
      <c r="D27" s="46"/>
      <c r="E27" s="46"/>
      <c r="G27" s="28"/>
      <c r="I27" s="28"/>
    </row>
    <row r="28" spans="1:9" ht="15.75" customHeight="1">
      <c r="A28" s="51"/>
      <c r="B28" s="51"/>
      <c r="C28" s="52" t="s">
        <v>84</v>
      </c>
      <c r="D28" s="52"/>
      <c r="E28" s="52"/>
      <c r="F28" s="32"/>
      <c r="G28" s="33">
        <v>191452</v>
      </c>
      <c r="H28" s="33">
        <v>196452</v>
      </c>
      <c r="I28" s="33">
        <v>201452</v>
      </c>
    </row>
  </sheetData>
  <sheetProtection selectLockedCells="1" selectUnlockedCells="1"/>
  <mergeCells count="53">
    <mergeCell ref="A27:B27"/>
    <mergeCell ref="C27:E27"/>
    <mergeCell ref="A28:B28"/>
    <mergeCell ref="C28:E28"/>
    <mergeCell ref="A24:B24"/>
    <mergeCell ref="C24:E24"/>
    <mergeCell ref="A25:B25"/>
    <mergeCell ref="C25:E25"/>
    <mergeCell ref="A26:B26"/>
    <mergeCell ref="C26:E26"/>
    <mergeCell ref="A21:B21"/>
    <mergeCell ref="C21:E21"/>
    <mergeCell ref="A22:B22"/>
    <mergeCell ref="C22:E22"/>
    <mergeCell ref="A23:B23"/>
    <mergeCell ref="C23:E23"/>
    <mergeCell ref="A18:B18"/>
    <mergeCell ref="C18:E18"/>
    <mergeCell ref="A19:B19"/>
    <mergeCell ref="C19:E19"/>
    <mergeCell ref="A20:B20"/>
    <mergeCell ref="C20:E20"/>
    <mergeCell ref="A14:B14"/>
    <mergeCell ref="C14:E14"/>
    <mergeCell ref="A15:B15"/>
    <mergeCell ref="C15:E15"/>
    <mergeCell ref="A16:I16"/>
    <mergeCell ref="A17:B17"/>
    <mergeCell ref="C17:E17"/>
    <mergeCell ref="A11:B11"/>
    <mergeCell ref="C11:E11"/>
    <mergeCell ref="A12:B12"/>
    <mergeCell ref="C12:E12"/>
    <mergeCell ref="A13:B13"/>
    <mergeCell ref="C13:E13"/>
    <mergeCell ref="A8:B8"/>
    <mergeCell ref="C8:E8"/>
    <mergeCell ref="A9:B9"/>
    <mergeCell ref="C9:E9"/>
    <mergeCell ref="A10:B10"/>
    <mergeCell ref="C10:E10"/>
    <mergeCell ref="A5:B5"/>
    <mergeCell ref="C5:E5"/>
    <mergeCell ref="A6:B6"/>
    <mergeCell ref="C6:E6"/>
    <mergeCell ref="A7:B7"/>
    <mergeCell ref="C7:E7"/>
    <mergeCell ref="A1:I1"/>
    <mergeCell ref="A2:I2"/>
    <mergeCell ref="A3:B3"/>
    <mergeCell ref="C3:F3"/>
    <mergeCell ref="A4:B4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Marián Findrik</cp:lastModifiedBy>
  <dcterms:created xsi:type="dcterms:W3CDTF">2011-02-11T09:04:55Z</dcterms:created>
  <dcterms:modified xsi:type="dcterms:W3CDTF">2011-02-11T09:04:55Z</dcterms:modified>
  <cp:category/>
  <cp:version/>
  <cp:contentType/>
  <cp:contentStatus/>
</cp:coreProperties>
</file>